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64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Лист1!$A$5:$AA$66</definedName>
  </definedNames>
  <calcPr calcId="144525"/>
</workbook>
</file>

<file path=xl/calcChain.xml><?xml version="1.0" encoding="utf-8"?>
<calcChain xmlns="http://schemas.openxmlformats.org/spreadsheetml/2006/main">
  <c r="Z47" i="1" l="1"/>
  <c r="J43" i="1" l="1"/>
  <c r="N43" i="1"/>
  <c r="J37" i="1"/>
  <c r="J39" i="1"/>
  <c r="N37" i="1"/>
  <c r="N39" i="1"/>
  <c r="Z43" i="1" l="1"/>
  <c r="Z37" i="1"/>
  <c r="Z39" i="1"/>
  <c r="J7" i="1" l="1"/>
  <c r="J20" i="1"/>
  <c r="J13" i="1"/>
  <c r="J6" i="1"/>
  <c r="J14" i="1"/>
  <c r="J22" i="1"/>
  <c r="J17" i="1"/>
  <c r="J12" i="1"/>
  <c r="J48" i="1"/>
  <c r="J19" i="1"/>
  <c r="J21" i="1"/>
  <c r="J42" i="1"/>
  <c r="J45" i="1"/>
  <c r="J30" i="1"/>
  <c r="J35" i="1"/>
  <c r="J16" i="1"/>
  <c r="J28" i="1"/>
  <c r="J27" i="1"/>
  <c r="J32" i="1"/>
  <c r="J46" i="1"/>
  <c r="J31" i="1"/>
  <c r="J29" i="1"/>
  <c r="J9" i="1"/>
  <c r="J10" i="1"/>
  <c r="J44" i="1"/>
  <c r="Z44" i="1" s="1"/>
  <c r="J18" i="1"/>
  <c r="J15" i="1"/>
  <c r="J34" i="1"/>
  <c r="J8" i="1"/>
  <c r="J11" i="1"/>
  <c r="J26" i="1"/>
  <c r="J25" i="1"/>
  <c r="J36" i="1"/>
  <c r="J24" i="1"/>
  <c r="J40" i="1"/>
  <c r="J41" i="1"/>
  <c r="J38" i="1"/>
  <c r="J23" i="1"/>
  <c r="J33" i="1"/>
  <c r="N41" i="1" l="1"/>
  <c r="Z41" i="1" s="1"/>
  <c r="N25" i="1"/>
  <c r="Z25" i="1" s="1"/>
  <c r="N18" i="1" l="1"/>
  <c r="Z18" i="1" s="1"/>
  <c r="N15" i="1"/>
  <c r="Z15" i="1" s="1"/>
  <c r="N34" i="1"/>
  <c r="Z34" i="1" s="1"/>
  <c r="N8" i="1"/>
  <c r="Z8" i="1" s="1"/>
  <c r="N11" i="1"/>
  <c r="Z11" i="1" s="1"/>
  <c r="N26" i="1"/>
  <c r="Z26" i="1" s="1"/>
  <c r="N36" i="1"/>
  <c r="Z36" i="1" s="1"/>
  <c r="N24" i="1"/>
  <c r="Z24" i="1" s="1"/>
  <c r="N40" i="1"/>
  <c r="Z40" i="1" s="1"/>
  <c r="N38" i="1"/>
  <c r="Z38" i="1" s="1"/>
  <c r="N23" i="1"/>
  <c r="Z23" i="1" s="1"/>
  <c r="N7" i="1"/>
  <c r="Z7" i="1" s="1"/>
  <c r="N20" i="1"/>
  <c r="Z20" i="1" s="1"/>
  <c r="N13" i="1"/>
  <c r="Z13" i="1" s="1"/>
  <c r="N6" i="1"/>
  <c r="Z6" i="1" s="1"/>
  <c r="N14" i="1"/>
  <c r="Z14" i="1" s="1"/>
  <c r="N22" i="1"/>
  <c r="Z22" i="1" s="1"/>
  <c r="N17" i="1"/>
  <c r="Z17" i="1" s="1"/>
  <c r="N12" i="1"/>
  <c r="Z12" i="1" s="1"/>
  <c r="N48" i="1"/>
  <c r="Z48" i="1" s="1"/>
  <c r="N19" i="1"/>
  <c r="Z19" i="1" s="1"/>
  <c r="N21" i="1"/>
  <c r="Z21" i="1" s="1"/>
  <c r="N42" i="1"/>
  <c r="Z42" i="1" s="1"/>
  <c r="N45" i="1"/>
  <c r="Z45" i="1" s="1"/>
  <c r="N30" i="1"/>
  <c r="Z30" i="1" s="1"/>
  <c r="N35" i="1"/>
  <c r="Z35" i="1" s="1"/>
  <c r="N16" i="1"/>
  <c r="Z16" i="1" s="1"/>
  <c r="N28" i="1"/>
  <c r="Z28" i="1" s="1"/>
  <c r="N27" i="1"/>
  <c r="Z27" i="1" s="1"/>
  <c r="N32" i="1"/>
  <c r="Z32" i="1" s="1"/>
  <c r="N46" i="1"/>
  <c r="Z46" i="1" s="1"/>
  <c r="N31" i="1"/>
  <c r="Z31" i="1" s="1"/>
  <c r="N29" i="1"/>
  <c r="Z29" i="1" s="1"/>
  <c r="N9" i="1"/>
  <c r="Z9" i="1" s="1"/>
  <c r="N10" i="1"/>
  <c r="Z10" i="1" s="1"/>
  <c r="N33" i="1"/>
  <c r="Z33" i="1" s="1"/>
</calcChain>
</file>

<file path=xl/sharedStrings.xml><?xml version="1.0" encoding="utf-8"?>
<sst xmlns="http://schemas.openxmlformats.org/spreadsheetml/2006/main" count="116" uniqueCount="107">
  <si>
    <t>№</t>
  </si>
  <si>
    <t>СУММА БАЛЛОВ</t>
  </si>
  <si>
    <t>МЕСТО</t>
  </si>
  <si>
    <t>МУНИЦИПАЛЬНОЕ ОБРАЗОВАНИЕ</t>
  </si>
  <si>
    <t>Результаты работы по направлениям флагманской программы в муниципальном образовании/ВУЗе</t>
  </si>
  <si>
    <t xml:space="preserve">Наличие группы Вконтакте с еженедельно обновляемым контентом- 10 баллов                                                                                                                                                     </t>
  </si>
  <si>
    <t>Численность актива штаба ФП на КрасЛидер.РФ</t>
  </si>
  <si>
    <t xml:space="preserve">                                                                                                                                                                  За каждый проект - 10 баллов</t>
  </si>
  <si>
    <t xml:space="preserve">до 100 человек - 5 баллов                                                                                                                                                                                     101-200 человек - 10 баллов                                                                                                                                                                                                            201-300 человек - 15 баллов                                                                                                                                                                   301-400 человек - 20 баллов                                                                                                                                                                                                        401-500 человек - 25 баллов                                                                                                                                                          свыше 500 человек - 30 баллов                                              </t>
  </si>
  <si>
    <t xml:space="preserve">Реализованные проекты штаба ФП 
на сайте "ТЕРРИТОРИЯ2020.РФ"          </t>
  </si>
  <si>
    <t>KPI</t>
  </si>
  <si>
    <t>Баллы</t>
  </si>
  <si>
    <r>
      <t xml:space="preserve">  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Arial Narrow"/>
        <family val="2"/>
        <charset val="204"/>
      </rPr>
      <t>до 5 человек - 3 балла                                                                                                                                                             5-10 человек - 5 баллов                                                                                                                      более 10 человек - 10 баллов</t>
    </r>
  </si>
  <si>
    <t xml:space="preserve">Участники проектных команд штаба ФП на сайте "ТЕРРИТОРИЯ2020.РФ" </t>
  </si>
  <si>
    <t>Мероприятия штаба ФП по системе электронной отчетности</t>
  </si>
  <si>
    <t>3 балла за каждое мероприятие</t>
  </si>
  <si>
    <t>Проведение - 30 баллов</t>
  </si>
  <si>
    <t xml:space="preserve">Участие в ТИМ "Бирюса" </t>
  </si>
  <si>
    <t xml:space="preserve">Участие в ТИМ "Юниор"   </t>
  </si>
  <si>
    <t xml:space="preserve">Выполнение квоты на 100% - 100 баллов                                                                                                                                                                                          Выполнение квоты на 80-99% - 90 баллов                                                                                                                                                                                     Выполнение квоты на 51-79% - 80 баллов                                                                                                                                                            Выполнение квоты менее 50% - 0 баллов                                                                                                                                                   </t>
  </si>
  <si>
    <t>Участие штаба ФП в краевой сетевой акции "На здоровой волне"</t>
  </si>
  <si>
    <r>
      <rPr>
        <sz val="11"/>
        <color indexed="8"/>
        <rFont val="Arial Narrow"/>
        <family val="2"/>
        <charset val="204"/>
      </rPr>
      <t>Участие муниципального образования/ВУЗа - 50 баллов</t>
    </r>
    <r>
      <rPr>
        <b/>
        <sz val="11"/>
        <color indexed="8"/>
        <rFont val="Arial Narrow"/>
        <family val="2"/>
        <charset val="204"/>
      </rPr>
      <t xml:space="preserve">                                                                                                                               </t>
    </r>
  </si>
  <si>
    <t>Участие - 10 баллов</t>
  </si>
  <si>
    <t xml:space="preserve">Участие - 50 баллов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+ 15 баллов,                                                                                                                                                                                                 2 место + 10 баллов,                                                                                                                                                                                             3 место + 5 баллов)            </t>
  </si>
  <si>
    <t xml:space="preserve">Соответствие штаба  ФП формальным признакам     </t>
  </si>
  <si>
    <t>Результаты участия муниципального образования/ВУЗа в окружных, всероссийских и международных мероприятиях</t>
  </si>
  <si>
    <t>Результаты участия муниципального образования/ВУЗа в региональных мероприятиях по направлениям флагманской программы</t>
  </si>
  <si>
    <t xml:space="preserve">Муниципальное ключевое мероприятие фестиваль "Здоровый образ жизни"      </t>
  </si>
  <si>
    <t>Абанский</t>
  </si>
  <si>
    <t>Ачинск</t>
  </si>
  <si>
    <t>Ачинский</t>
  </si>
  <si>
    <t>Балахтинский</t>
  </si>
  <si>
    <t>Березовский</t>
  </si>
  <si>
    <t>Бирилюсский</t>
  </si>
  <si>
    <t>Боготол</t>
  </si>
  <si>
    <t>Боготольский</t>
  </si>
  <si>
    <t>Богучанский</t>
  </si>
  <si>
    <t>Большемуртинский</t>
  </si>
  <si>
    <t>Большеулуйский</t>
  </si>
  <si>
    <t>Бородино</t>
  </si>
  <si>
    <t>Дзержинский</t>
  </si>
  <si>
    <t>Дивногорск</t>
  </si>
  <si>
    <t>Емельяновский</t>
  </si>
  <si>
    <t>Енисейск</t>
  </si>
  <si>
    <t>Енисейский</t>
  </si>
  <si>
    <t>Ермаковский</t>
  </si>
  <si>
    <t>ЗАТО г. Железногорск</t>
  </si>
  <si>
    <t>ЗАТО г. Зеленогорск</t>
  </si>
  <si>
    <t>ЗАТО п. Солнечный</t>
  </si>
  <si>
    <t>Идринский</t>
  </si>
  <si>
    <t>Иланский</t>
  </si>
  <si>
    <t>Ирбейский</t>
  </si>
  <si>
    <t>Казачинский</t>
  </si>
  <si>
    <t>Канск</t>
  </si>
  <si>
    <t>Канский</t>
  </si>
  <si>
    <t>Каратузский</t>
  </si>
  <si>
    <t>Кежемский</t>
  </si>
  <si>
    <t>Козульский</t>
  </si>
  <si>
    <t>Краснотуранский</t>
  </si>
  <si>
    <t>Красноярск</t>
  </si>
  <si>
    <t>Курагинский</t>
  </si>
  <si>
    <t>Лесосибирск</t>
  </si>
  <si>
    <t>Манский</t>
  </si>
  <si>
    <t>Минусинск</t>
  </si>
  <si>
    <t>Минусинский</t>
  </si>
  <si>
    <t>Мотыгинский</t>
  </si>
  <si>
    <t>Назарово</t>
  </si>
  <si>
    <t>Назаровский</t>
  </si>
  <si>
    <t>Нижнеингашский</t>
  </si>
  <si>
    <t>Новоселовский</t>
  </si>
  <si>
    <t>Норильск</t>
  </si>
  <si>
    <t>п. Кедровый</t>
  </si>
  <si>
    <t>Партизанский</t>
  </si>
  <si>
    <t>Пировский</t>
  </si>
  <si>
    <t>Рыбинский</t>
  </si>
  <si>
    <t>Саянский</t>
  </si>
  <si>
    <t>Северо-Енисейский</t>
  </si>
  <si>
    <t>Сосновоборск</t>
  </si>
  <si>
    <t>Сухобузимский</t>
  </si>
  <si>
    <t>Таймырский</t>
  </si>
  <si>
    <t>Тасеевский</t>
  </si>
  <si>
    <t>Туруханский</t>
  </si>
  <si>
    <t>Тюхтетский</t>
  </si>
  <si>
    <t>Ужурский</t>
  </si>
  <si>
    <t>Уярский</t>
  </si>
  <si>
    <t>Шарыпово</t>
  </si>
  <si>
    <t>Шарыповский</t>
  </si>
  <si>
    <t>Шушенский</t>
  </si>
  <si>
    <t>Эвенкийский</t>
  </si>
  <si>
    <t>Участие - 20 баллов</t>
  </si>
  <si>
    <t>Участие в краевых  беговых мероприятиях</t>
  </si>
  <si>
    <t>За каждый забег - 10 баллов</t>
  </si>
  <si>
    <t>Участие - 25 баллов                                                                                                                                     баллов)</t>
  </si>
  <si>
    <t>Участие штаба  ФП в краевом сетевом забеге "Бежим всем краем"</t>
  </si>
  <si>
    <t>За каждую лигу по виду спорта - 30 баллов</t>
  </si>
  <si>
    <t>Участие в краевом ключевом мероприятии Тренировочный сбор штабов ФП (совещание руководителей штабов ФП)</t>
  </si>
  <si>
    <t xml:space="preserve">
Участие в окружном, всероссийском, международном ключевом мероприятии  </t>
  </si>
  <si>
    <t xml:space="preserve">Наличие плана мероприятий муниципального штаба ФП - 10 баллов                </t>
  </si>
  <si>
    <t>Численность группы "Вконтакте" штаба ФП на отчетную дату</t>
  </si>
  <si>
    <t>Проведение спортивной лиги (районный/городской уровень)</t>
  </si>
  <si>
    <t>При равенстве итоговой суммы баллов и задвоении мест применяются генеральные критерии оценки по наибольшему значению показателя:</t>
  </si>
  <si>
    <t>* Генеральный критерий 1-го уровня
Мероприятия штаба ФП по системе электронной отчетности</t>
  </si>
  <si>
    <t>** Генеральный критерий 2-го уровня
Наличие плана работы муниципального штаба ФП</t>
  </si>
  <si>
    <t>*** Генеральный критерий 3-го уровня
Численность группы "Вконтакте" штаба ФП</t>
  </si>
  <si>
    <t xml:space="preserve">до 30 человек - 5 баллов                                                                                                                                                                                     31-60 человек - 10 баллов                                                                                                                                                                                                            61-80 человек - 15 баллов                                                                                                                                                                   81- 100 человек - 20 баллов                                                                                                                                                                                                        свыше 100 человек - 25 баллов                                                                                                                                                                                                        </t>
  </si>
  <si>
    <r>
      <rPr>
        <b/>
        <sz val="14"/>
        <color indexed="10"/>
        <rFont val="Arial Narrow"/>
        <family val="2"/>
        <charset val="204"/>
      </rPr>
      <t xml:space="preserve">РЕГИОНАЛЬНАЯ ФЛАГМАНСКАЯ ПРОГРАММА «ОБЪЕДИНЕНИЕ СПОРТИВНОЙ МОЛОДЕЖИ»
РЕЙТИНГ МУНИЦИПАЛЬНЫХ ОБРАЗОВАНИЙ/ВУЗОВ КРАСНОЯРСКОГО КРАЯ  по состоянию </t>
    </r>
    <r>
      <rPr>
        <b/>
        <sz val="14"/>
        <color rgb="FFFF0000"/>
        <rFont val="Arial Narrow"/>
        <family val="2"/>
        <charset val="204"/>
      </rPr>
      <t>на 31 декабря 2019 года</t>
    </r>
    <r>
      <rPr>
        <sz val="11"/>
        <color indexed="8"/>
        <rFont val="Arial Narrow"/>
        <family val="2"/>
        <charset val="204"/>
      </rPr>
      <t xml:space="preserve">
</t>
    </r>
    <r>
      <rPr>
        <b/>
        <sz val="12"/>
        <color indexed="12"/>
        <rFont val="Arial Narrow"/>
        <family val="2"/>
        <charset val="204"/>
      </rPr>
      <t>УЧРЕЖДЕНИЕ - ОПЕРАТОР: КГАУ«ЦМИ «ФОРУМ»
ДИРЕКТОР УЧРЕЖДЕНИЯ - ОПЕРАТОРА: НАЗАРОВ ДМИТРИЙ ИВАНОВИЧ, Тел.: 8 (391) 236–60–61; E-mail: info@cmiforum.ru
РУКОВОДИТЕЛЬ ФЛАГМАНСКОЙ ПРОГРАММЫ: ХИМИЧ ГЛЕБ НИКОЛАЕВИЧ, Тел.: 8-908-019-03-66 ; E-mail: osm.krsk@mail.ru</t>
    </r>
  </si>
  <si>
    <t>Участие в фестивале "Объединяя спортивную молодежь"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</si>
</sst>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1"/>
      <name val="Arial Narrow"/>
      <family val="2"/>
      <charset val="204"/>
    </font>
    <font>
      <sz val="8"/>
      <name val="Calibri"/>
      <family val="2"/>
    </font>
    <font>
      <sz val="11"/>
      <name val="Calibri"/>
      <family val="2"/>
      <scheme val="minor"/>
    </font>
    <font>
      <sz val="8.5"/>
      <name val="Verdana"/>
      <family val="2"/>
      <charset val="204"/>
    </font>
    <font>
      <b/>
      <sz val="11"/>
      <color rgb="FF0000FF"/>
      <name val="Calibri"/>
      <family val="2"/>
      <scheme val="minor"/>
    </font>
    <font>
      <sz val="8"/>
      <name val="Verdana"/>
      <family val="2"/>
      <charset val="204"/>
    </font>
    <font>
      <b/>
      <sz val="11"/>
      <name val="Arial Narrow"/>
      <family val="2"/>
      <charset val="204"/>
    </font>
    <font>
      <b/>
      <sz val="14"/>
      <color rgb="FFFF0000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b/>
      <sz val="11"/>
      <color rgb="FF0000FF"/>
      <name val="Arial Narrow"/>
      <family val="2"/>
      <charset val="204"/>
    </font>
    <font>
      <b/>
      <sz val="11"/>
      <color rgb="FFFF0000"/>
      <name val="Calibri"/>
      <family val="2"/>
      <scheme val="minor"/>
    </font>
    <font>
      <b/>
      <sz val="11"/>
      <color theme="1"/>
      <name val="Arial Narrow"/>
      <family val="2"/>
      <charset val="204"/>
    </font>
    <font>
      <b/>
      <sz val="8"/>
      <color rgb="FFFF0000"/>
      <name val="Verdana"/>
      <family val="2"/>
      <charset val="204"/>
    </font>
    <font>
      <b/>
      <sz val="8.5"/>
      <color rgb="FFFF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.5"/>
      <color rgb="FF0000FF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11"/>
      <color theme="1"/>
      <name val="Calibri"/>
      <family val="2"/>
      <scheme val="minor"/>
    </font>
    <font>
      <b/>
      <sz val="8.5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0" xfId="0" applyFill="1"/>
    <xf numFmtId="0" fontId="7" fillId="0" borderId="0" xfId="0" applyFont="1" applyFill="1"/>
    <xf numFmtId="0" fontId="9" fillId="0" borderId="0" xfId="0" applyFont="1" applyFill="1"/>
    <xf numFmtId="0" fontId="10" fillId="0" borderId="8" xfId="0" applyFont="1" applyFill="1" applyBorder="1"/>
    <xf numFmtId="0" fontId="10" fillId="0" borderId="9" xfId="0" applyFont="1" applyFill="1" applyBorder="1"/>
    <xf numFmtId="0" fontId="4" fillId="2" borderId="20" xfId="0" applyFont="1" applyFill="1" applyBorder="1" applyAlignment="1">
      <alignment horizontal="center" vertical="center" wrapText="1"/>
    </xf>
    <xf numFmtId="0" fontId="7" fillId="0" borderId="0" xfId="0" applyFont="1"/>
    <xf numFmtId="0" fontId="8" fillId="5" borderId="9" xfId="0" applyFont="1" applyFill="1" applyBorder="1" applyAlignment="1">
      <alignment vertical="center" wrapText="1"/>
    </xf>
    <xf numFmtId="0" fontId="5" fillId="5" borderId="9" xfId="0" applyFont="1" applyFill="1" applyBorder="1" applyAlignment="1" applyProtection="1">
      <alignment horizontal="center"/>
      <protection locked="0"/>
    </xf>
    <xf numFmtId="0" fontId="5" fillId="5" borderId="9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  <xf numFmtId="0" fontId="10" fillId="5" borderId="8" xfId="0" applyFont="1" applyFill="1" applyBorder="1"/>
    <xf numFmtId="0" fontId="5" fillId="5" borderId="9" xfId="0" applyNumberFormat="1" applyFont="1" applyFill="1" applyBorder="1" applyAlignment="1">
      <alignment horizontal="center"/>
    </xf>
    <xf numFmtId="0" fontId="7" fillId="5" borderId="0" xfId="0" applyFont="1" applyFill="1"/>
    <xf numFmtId="0" fontId="5" fillId="5" borderId="9" xfId="0" applyNumberFormat="1" applyFont="1" applyFill="1" applyBorder="1" applyAlignment="1" applyProtection="1">
      <alignment horizontal="center"/>
      <protection locked="0"/>
    </xf>
    <xf numFmtId="0" fontId="8" fillId="5" borderId="8" xfId="0" applyFont="1" applyFill="1" applyBorder="1" applyAlignment="1">
      <alignment vertical="center" wrapText="1"/>
    </xf>
    <xf numFmtId="0" fontId="5" fillId="5" borderId="10" xfId="0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5" fillId="6" borderId="9" xfId="0" applyFont="1" applyFill="1" applyBorder="1" applyAlignment="1" applyProtection="1">
      <alignment horizontal="center"/>
      <protection locked="0"/>
    </xf>
    <xf numFmtId="0" fontId="5" fillId="6" borderId="9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3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0" fillId="0" borderId="0" xfId="0" applyFill="1"/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1" fontId="5" fillId="6" borderId="8" xfId="0" applyNumberFormat="1" applyFont="1" applyFill="1" applyBorder="1" applyAlignment="1">
      <alignment horizontal="center"/>
    </xf>
    <xf numFmtId="0" fontId="10" fillId="6" borderId="8" xfId="0" applyFont="1" applyFill="1" applyBorder="1"/>
    <xf numFmtId="0" fontId="15" fillId="4" borderId="0" xfId="0" applyFont="1" applyFill="1"/>
    <xf numFmtId="0" fontId="9" fillId="4" borderId="0" xfId="0" applyFont="1" applyFill="1"/>
    <xf numFmtId="0" fontId="9" fillId="6" borderId="0" xfId="0" applyFont="1" applyFill="1"/>
    <xf numFmtId="0" fontId="10" fillId="4" borderId="8" xfId="0" applyFont="1" applyFill="1" applyBorder="1"/>
    <xf numFmtId="0" fontId="10" fillId="4" borderId="9" xfId="0" applyFont="1" applyFill="1" applyBorder="1"/>
    <xf numFmtId="0" fontId="7" fillId="0" borderId="0" xfId="0" applyFont="1" applyAlignment="1">
      <alignment wrapText="1"/>
    </xf>
    <xf numFmtId="0" fontId="16" fillId="8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9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>
      <alignment horizontal="center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35" xfId="0" applyFont="1" applyFill="1" applyBorder="1" applyAlignment="1">
      <alignment horizontal="center"/>
    </xf>
    <xf numFmtId="0" fontId="4" fillId="6" borderId="34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/>
    </xf>
    <xf numFmtId="0" fontId="17" fillId="4" borderId="8" xfId="0" applyFont="1" applyFill="1" applyBorder="1"/>
    <xf numFmtId="0" fontId="18" fillId="0" borderId="8" xfId="0" applyFont="1" applyFill="1" applyBorder="1" applyAlignment="1">
      <alignment vertical="center" wrapText="1"/>
    </xf>
    <xf numFmtId="1" fontId="13" fillId="0" borderId="8" xfId="0" applyNumberFormat="1" applyFont="1" applyFill="1" applyBorder="1" applyAlignment="1">
      <alignment horizontal="center"/>
    </xf>
    <xf numFmtId="0" fontId="17" fillId="4" borderId="9" xfId="0" applyFont="1" applyFill="1" applyBorder="1"/>
    <xf numFmtId="0" fontId="17" fillId="0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 applyProtection="1">
      <alignment horizontal="center"/>
      <protection locked="0"/>
    </xf>
    <xf numFmtId="0" fontId="14" fillId="0" borderId="9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36" xfId="0" applyFont="1" applyFill="1" applyBorder="1" applyAlignment="1">
      <alignment horizontal="center"/>
    </xf>
    <xf numFmtId="0" fontId="14" fillId="4" borderId="9" xfId="0" applyFont="1" applyFill="1" applyBorder="1" applyAlignment="1" applyProtection="1">
      <alignment horizontal="center"/>
      <protection locked="0"/>
    </xf>
    <xf numFmtId="0" fontId="19" fillId="0" borderId="8" xfId="0" applyFont="1" applyFill="1" applyBorder="1"/>
    <xf numFmtId="0" fontId="20" fillId="0" borderId="9" xfId="0" applyFont="1" applyFill="1" applyBorder="1" applyAlignment="1">
      <alignment vertical="center" wrapText="1"/>
    </xf>
    <xf numFmtId="1" fontId="14" fillId="0" borderId="8" xfId="0" applyNumberFormat="1" applyFont="1" applyFill="1" applyBorder="1" applyAlignment="1">
      <alignment horizontal="center"/>
    </xf>
    <xf numFmtId="0" fontId="19" fillId="0" borderId="9" xfId="0" applyFont="1" applyFill="1" applyBorder="1"/>
    <xf numFmtId="0" fontId="19" fillId="4" borderId="8" xfId="0" applyFont="1" applyFill="1" applyBorder="1"/>
    <xf numFmtId="0" fontId="19" fillId="0" borderId="9" xfId="0" applyFont="1" applyFill="1" applyBorder="1" applyAlignment="1">
      <alignment vertical="center" wrapText="1"/>
    </xf>
    <xf numFmtId="0" fontId="19" fillId="4" borderId="9" xfId="0" applyFont="1" applyFill="1" applyBorder="1"/>
    <xf numFmtId="0" fontId="19" fillId="4" borderId="9" xfId="0" applyFont="1" applyFill="1" applyBorder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0" fontId="16" fillId="0" borderId="9" xfId="0" applyFont="1" applyFill="1" applyBorder="1" applyAlignment="1" applyProtection="1">
      <alignment horizontal="center"/>
      <protection locked="0"/>
    </xf>
    <xf numFmtId="0" fontId="16" fillId="0" borderId="9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6" fillId="4" borderId="9" xfId="0" applyFont="1" applyFill="1" applyBorder="1" applyAlignment="1" applyProtection="1">
      <alignment horizontal="center"/>
      <protection locked="0"/>
    </xf>
    <xf numFmtId="0" fontId="16" fillId="0" borderId="36" xfId="0" applyFont="1" applyFill="1" applyBorder="1" applyAlignment="1">
      <alignment horizontal="center"/>
    </xf>
    <xf numFmtId="0" fontId="16" fillId="8" borderId="9" xfId="0" applyFont="1" applyFill="1" applyBorder="1" applyAlignment="1" applyProtection="1">
      <alignment horizontal="center"/>
      <protection locked="0"/>
    </xf>
    <xf numFmtId="0" fontId="16" fillId="8" borderId="9" xfId="0" applyFont="1" applyFill="1" applyBorder="1" applyAlignment="1">
      <alignment horizontal="center"/>
    </xf>
    <xf numFmtId="0" fontId="21" fillId="0" borderId="9" xfId="0" applyFont="1" applyFill="1" applyBorder="1"/>
    <xf numFmtId="0" fontId="21" fillId="0" borderId="9" xfId="0" applyFont="1" applyFill="1" applyBorder="1" applyAlignment="1">
      <alignment vertical="center" wrapText="1"/>
    </xf>
    <xf numFmtId="1" fontId="16" fillId="0" borderId="8" xfId="0" applyNumberFormat="1" applyFont="1" applyFill="1" applyBorder="1" applyAlignment="1">
      <alignment horizontal="center"/>
    </xf>
    <xf numFmtId="0" fontId="22" fillId="0" borderId="0" xfId="0" applyFont="1" applyFill="1"/>
    <xf numFmtId="0" fontId="21" fillId="4" borderId="8" xfId="0" applyFont="1" applyFill="1" applyBorder="1"/>
    <xf numFmtId="0" fontId="23" fillId="0" borderId="9" xfId="0" applyFont="1" applyFill="1" applyBorder="1" applyAlignment="1">
      <alignment vertical="center" wrapText="1"/>
    </xf>
    <xf numFmtId="0" fontId="22" fillId="4" borderId="0" xfId="0" applyFont="1" applyFill="1"/>
    <xf numFmtId="0" fontId="21" fillId="0" borderId="8" xfId="0" applyFont="1" applyFill="1" applyBorder="1"/>
    <xf numFmtId="0" fontId="21" fillId="4" borderId="9" xfId="0" applyFont="1" applyFill="1" applyBorder="1" applyAlignment="1">
      <alignment vertical="center" wrapText="1"/>
    </xf>
    <xf numFmtId="0" fontId="21" fillId="4" borderId="9" xfId="0" applyFont="1" applyFill="1" applyBorder="1"/>
    <xf numFmtId="0" fontId="22" fillId="5" borderId="0" xfId="0" applyFont="1" applyFill="1"/>
    <xf numFmtId="0" fontId="23" fillId="4" borderId="9" xfId="0" applyFont="1" applyFill="1" applyBorder="1" applyAlignment="1">
      <alignment vertical="center" wrapText="1"/>
    </xf>
    <xf numFmtId="0" fontId="22" fillId="8" borderId="0" xfId="0" applyFont="1" applyFill="1"/>
    <xf numFmtId="0" fontId="21" fillId="8" borderId="8" xfId="0" applyFont="1" applyFill="1" applyBorder="1"/>
    <xf numFmtId="0" fontId="23" fillId="8" borderId="9" xfId="0" applyFont="1" applyFill="1" applyBorder="1" applyAlignment="1">
      <alignment vertical="center" wrapText="1"/>
    </xf>
    <xf numFmtId="0" fontId="16" fillId="8" borderId="36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36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 textRotation="90" wrapText="1"/>
    </xf>
    <xf numFmtId="0" fontId="1" fillId="2" borderId="29" xfId="0" applyFont="1" applyFill="1" applyBorder="1" applyAlignment="1">
      <alignment horizontal="center" textRotation="90" wrapText="1"/>
    </xf>
    <xf numFmtId="0" fontId="4" fillId="2" borderId="30" xfId="0" applyFont="1" applyFill="1" applyBorder="1" applyAlignment="1">
      <alignment horizontal="center" vertical="center" textRotation="90"/>
    </xf>
    <xf numFmtId="0" fontId="4" fillId="2" borderId="31" xfId="0" applyFont="1" applyFill="1" applyBorder="1" applyAlignment="1">
      <alignment horizontal="center" vertical="center" textRotation="90"/>
    </xf>
    <xf numFmtId="0" fontId="4" fillId="2" borderId="29" xfId="0" applyFont="1" applyFill="1" applyBorder="1" applyAlignment="1">
      <alignment horizontal="center" vertical="center" textRotation="90"/>
    </xf>
    <xf numFmtId="0" fontId="4" fillId="2" borderId="15" xfId="0" applyFont="1" applyFill="1" applyBorder="1" applyAlignment="1">
      <alignment horizontal="center" vertical="center" textRotation="90"/>
    </xf>
    <xf numFmtId="0" fontId="4" fillId="2" borderId="32" xfId="0" applyFont="1" applyFill="1" applyBorder="1" applyAlignment="1">
      <alignment horizontal="center" vertical="center" textRotation="90"/>
    </xf>
    <xf numFmtId="0" fontId="4" fillId="2" borderId="33" xfId="0" applyFont="1" applyFill="1" applyBorder="1" applyAlignment="1">
      <alignment horizontal="center" vertical="center" textRotation="90"/>
    </xf>
    <xf numFmtId="0" fontId="1" fillId="2" borderId="17" xfId="0" applyFont="1" applyFill="1" applyBorder="1" applyAlignment="1">
      <alignment horizontal="center" textRotation="90" wrapText="1"/>
    </xf>
    <xf numFmtId="0" fontId="1" fillId="2" borderId="18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textRotation="90" wrapText="1"/>
    </xf>
    <xf numFmtId="0" fontId="1" fillId="6" borderId="18" xfId="0" applyFont="1" applyFill="1" applyBorder="1" applyAlignment="1">
      <alignment horizontal="center" textRotation="90" wrapText="1"/>
    </xf>
    <xf numFmtId="0" fontId="1" fillId="2" borderId="40" xfId="0" applyFont="1" applyFill="1" applyBorder="1" applyAlignment="1">
      <alignment horizontal="center" textRotation="90" wrapText="1"/>
    </xf>
    <xf numFmtId="0" fontId="1" fillId="2" borderId="41" xfId="0" applyFont="1" applyFill="1" applyBorder="1" applyAlignment="1">
      <alignment horizontal="center" textRotation="90" wrapText="1"/>
    </xf>
    <xf numFmtId="0" fontId="1" fillId="2" borderId="42" xfId="0" applyFont="1" applyFill="1" applyBorder="1" applyAlignment="1">
      <alignment horizontal="center" textRotation="90" wrapText="1"/>
    </xf>
    <xf numFmtId="0" fontId="1" fillId="2" borderId="33" xfId="0" applyFont="1" applyFill="1" applyBorder="1" applyAlignment="1">
      <alignment horizontal="center" textRotation="90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textRotation="90" wrapText="1"/>
    </xf>
    <xf numFmtId="0" fontId="1" fillId="2" borderId="13" xfId="0" applyFont="1" applyFill="1" applyBorder="1" applyAlignment="1">
      <alignment horizontal="center" textRotation="90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4" fillId="2" borderId="13" xfId="0" applyFont="1" applyFill="1" applyBorder="1" applyAlignment="1">
      <alignment horizontal="center" textRotation="90" wrapText="1"/>
    </xf>
    <xf numFmtId="0" fontId="1" fillId="2" borderId="16" xfId="0" applyFont="1" applyFill="1" applyBorder="1" applyAlignment="1">
      <alignment horizontal="center" textRotation="90" wrapText="1"/>
    </xf>
    <xf numFmtId="0" fontId="4" fillId="2" borderId="17" xfId="0" applyFont="1" applyFill="1" applyBorder="1" applyAlignment="1">
      <alignment horizontal="center" textRotation="90" wrapText="1"/>
    </xf>
    <xf numFmtId="0" fontId="4" fillId="2" borderId="18" xfId="0" applyFont="1" applyFill="1" applyBorder="1" applyAlignment="1">
      <alignment horizont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  <color rgb="FFC0C0C0"/>
      <color rgb="FFB2B2B2"/>
      <color rgb="FF777777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3"/>
  <sheetViews>
    <sheetView tabSelected="1" view="pageBreakPreview" topLeftCell="N1" zoomScale="80" zoomScaleNormal="80" zoomScaleSheetLayoutView="80" workbookViewId="0">
      <selection activeCell="A43" sqref="A43:XFD43"/>
    </sheetView>
  </sheetViews>
  <sheetFormatPr defaultRowHeight="15" x14ac:dyDescent="0.25"/>
  <cols>
    <col min="1" max="1" width="4.140625" style="10" bestFit="1" customWidth="1"/>
    <col min="2" max="2" width="30.140625" style="10" customWidth="1"/>
    <col min="3" max="3" width="7.5703125" customWidth="1"/>
    <col min="4" max="4" width="7" customWidth="1"/>
    <col min="5" max="5" width="10.85546875" customWidth="1"/>
    <col min="6" max="6" width="9.28515625" customWidth="1"/>
    <col min="7" max="7" width="9" customWidth="1"/>
    <col min="8" max="8" width="7.85546875" customWidth="1"/>
    <col min="9" max="9" width="11.28515625" style="30" customWidth="1"/>
    <col min="10" max="10" width="10.7109375" style="30" customWidth="1"/>
    <col min="11" max="11" width="11.140625" style="30" customWidth="1"/>
    <col min="12" max="12" width="11.5703125" style="30" customWidth="1"/>
    <col min="13" max="13" width="10.42578125" customWidth="1"/>
    <col min="14" max="14" width="10.140625" customWidth="1"/>
    <col min="15" max="15" width="19.28515625" style="30" customWidth="1"/>
    <col min="16" max="16" width="10" style="30" bestFit="1" customWidth="1"/>
    <col min="17" max="17" width="15.28515625" style="30" bestFit="1" customWidth="1"/>
    <col min="18" max="18" width="15.28515625" style="30" customWidth="1"/>
    <col min="19" max="19" width="15.28515625" customWidth="1"/>
    <col min="20" max="20" width="15.28515625" style="30" customWidth="1"/>
    <col min="21" max="21" width="9.85546875" style="30" customWidth="1"/>
    <col min="22" max="22" width="10.5703125" style="30" customWidth="1"/>
    <col min="23" max="24" width="23.28515625" customWidth="1"/>
    <col min="25" max="25" width="42.28515625" style="4" customWidth="1"/>
    <col min="26" max="26" width="10.7109375" bestFit="1" customWidth="1"/>
    <col min="27" max="27" width="10.42578125" customWidth="1"/>
    <col min="28" max="30" width="9.140625" style="35"/>
  </cols>
  <sheetData>
    <row r="1" spans="1:30" ht="94.5" customHeight="1" thickBot="1" x14ac:dyDescent="0.35">
      <c r="A1" s="138" t="s">
        <v>105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40"/>
      <c r="Y1" s="139"/>
      <c r="Z1" s="139"/>
      <c r="AA1" s="141"/>
    </row>
    <row r="2" spans="1:30" ht="64.5" customHeight="1" thickBot="1" x14ac:dyDescent="0.3">
      <c r="A2" s="146" t="s">
        <v>0</v>
      </c>
      <c r="B2" s="149" t="s">
        <v>3</v>
      </c>
      <c r="C2" s="159" t="s">
        <v>4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1" t="s">
        <v>26</v>
      </c>
      <c r="Q2" s="162"/>
      <c r="R2" s="162"/>
      <c r="S2" s="162"/>
      <c r="T2" s="162"/>
      <c r="U2" s="162"/>
      <c r="V2" s="162"/>
      <c r="W2" s="162"/>
      <c r="X2" s="9"/>
      <c r="Y2" s="34" t="s">
        <v>25</v>
      </c>
      <c r="Z2" s="122" t="s">
        <v>1</v>
      </c>
      <c r="AA2" s="125" t="s">
        <v>2</v>
      </c>
    </row>
    <row r="3" spans="1:30" ht="169.5" customHeight="1" x14ac:dyDescent="0.25">
      <c r="A3" s="147"/>
      <c r="B3" s="150"/>
      <c r="C3" s="142" t="s">
        <v>24</v>
      </c>
      <c r="D3" s="143"/>
      <c r="E3" s="142" t="s">
        <v>98</v>
      </c>
      <c r="F3" s="143"/>
      <c r="G3" s="142" t="s">
        <v>6</v>
      </c>
      <c r="H3" s="143"/>
      <c r="I3" s="142" t="s">
        <v>9</v>
      </c>
      <c r="J3" s="143"/>
      <c r="K3" s="142" t="s">
        <v>13</v>
      </c>
      <c r="L3" s="143"/>
      <c r="M3" s="142" t="s">
        <v>14</v>
      </c>
      <c r="N3" s="143"/>
      <c r="O3" s="29" t="s">
        <v>27</v>
      </c>
      <c r="P3" s="29" t="s">
        <v>17</v>
      </c>
      <c r="Q3" s="29" t="s">
        <v>18</v>
      </c>
      <c r="R3" s="29" t="s">
        <v>20</v>
      </c>
      <c r="S3" s="29" t="s">
        <v>95</v>
      </c>
      <c r="T3" s="29" t="s">
        <v>93</v>
      </c>
      <c r="U3" s="130" t="s">
        <v>106</v>
      </c>
      <c r="V3" s="131"/>
      <c r="W3" s="1" t="s">
        <v>90</v>
      </c>
      <c r="X3" s="53" t="s">
        <v>99</v>
      </c>
      <c r="Y3" s="33" t="s">
        <v>96</v>
      </c>
      <c r="Z3" s="123"/>
      <c r="AA3" s="126"/>
    </row>
    <row r="4" spans="1:30" ht="214.5" customHeight="1" x14ac:dyDescent="0.25">
      <c r="A4" s="147"/>
      <c r="B4" s="150"/>
      <c r="C4" s="144" t="s">
        <v>5</v>
      </c>
      <c r="D4" s="145" t="s">
        <v>97</v>
      </c>
      <c r="E4" s="144" t="s">
        <v>8</v>
      </c>
      <c r="F4" s="145"/>
      <c r="G4" s="144" t="s">
        <v>104</v>
      </c>
      <c r="H4" s="145"/>
      <c r="I4" s="156" t="s">
        <v>7</v>
      </c>
      <c r="J4" s="145"/>
      <c r="K4" s="154" t="s">
        <v>12</v>
      </c>
      <c r="L4" s="155"/>
      <c r="M4" s="144" t="s">
        <v>15</v>
      </c>
      <c r="N4" s="155"/>
      <c r="O4" s="128" t="s">
        <v>16</v>
      </c>
      <c r="P4" s="157" t="s">
        <v>21</v>
      </c>
      <c r="Q4" s="128" t="s">
        <v>19</v>
      </c>
      <c r="R4" s="128" t="s">
        <v>22</v>
      </c>
      <c r="S4" s="120" t="s">
        <v>22</v>
      </c>
      <c r="T4" s="120" t="s">
        <v>89</v>
      </c>
      <c r="U4" s="134" t="s">
        <v>92</v>
      </c>
      <c r="V4" s="135"/>
      <c r="W4" s="128" t="s">
        <v>91</v>
      </c>
      <c r="X4" s="132" t="s">
        <v>94</v>
      </c>
      <c r="Y4" s="120" t="s">
        <v>23</v>
      </c>
      <c r="Z4" s="123"/>
      <c r="AA4" s="126"/>
    </row>
    <row r="5" spans="1:30" ht="39" customHeight="1" thickBot="1" x14ac:dyDescent="0.3">
      <c r="A5" s="148"/>
      <c r="B5" s="151"/>
      <c r="C5" s="152"/>
      <c r="D5" s="153"/>
      <c r="E5" s="2" t="s">
        <v>10</v>
      </c>
      <c r="F5" s="3" t="s">
        <v>11</v>
      </c>
      <c r="G5" s="2" t="s">
        <v>10</v>
      </c>
      <c r="H5" s="3" t="s">
        <v>11</v>
      </c>
      <c r="I5" s="31" t="s">
        <v>10</v>
      </c>
      <c r="J5" s="32" t="s">
        <v>11</v>
      </c>
      <c r="K5" s="2" t="s">
        <v>10</v>
      </c>
      <c r="L5" s="3" t="s">
        <v>11</v>
      </c>
      <c r="M5" s="2" t="s">
        <v>10</v>
      </c>
      <c r="N5" s="3" t="s">
        <v>11</v>
      </c>
      <c r="O5" s="129"/>
      <c r="P5" s="158"/>
      <c r="Q5" s="129"/>
      <c r="R5" s="129"/>
      <c r="S5" s="121"/>
      <c r="T5" s="121"/>
      <c r="U5" s="136"/>
      <c r="V5" s="137"/>
      <c r="W5" s="129"/>
      <c r="X5" s="133"/>
      <c r="Y5" s="121"/>
      <c r="Z5" s="124"/>
      <c r="AA5" s="127"/>
    </row>
    <row r="6" spans="1:30" s="41" customFormat="1" ht="16.5" x14ac:dyDescent="0.3">
      <c r="A6" s="57">
        <v>1</v>
      </c>
      <c r="B6" s="58" t="s">
        <v>59</v>
      </c>
      <c r="C6" s="51">
        <v>10</v>
      </c>
      <c r="D6" s="51">
        <v>10</v>
      </c>
      <c r="E6" s="51">
        <v>7164</v>
      </c>
      <c r="F6" s="50">
        <v>30</v>
      </c>
      <c r="G6" s="50">
        <v>59</v>
      </c>
      <c r="H6" s="50">
        <v>10</v>
      </c>
      <c r="I6" s="50">
        <v>27</v>
      </c>
      <c r="J6" s="50">
        <f t="shared" ref="J6:J46" si="0">I6*10</f>
        <v>270</v>
      </c>
      <c r="K6" s="50">
        <v>93</v>
      </c>
      <c r="L6" s="50">
        <v>10</v>
      </c>
      <c r="M6" s="50">
        <v>15</v>
      </c>
      <c r="N6" s="50">
        <f t="shared" ref="N6:N43" si="1">M6*3</f>
        <v>45</v>
      </c>
      <c r="O6" s="52">
        <v>30</v>
      </c>
      <c r="P6" s="52">
        <v>50</v>
      </c>
      <c r="Q6" s="52">
        <v>100</v>
      </c>
      <c r="R6" s="52">
        <v>10</v>
      </c>
      <c r="S6" s="50">
        <v>10</v>
      </c>
      <c r="T6" s="50">
        <v>20</v>
      </c>
      <c r="U6" s="114">
        <v>25</v>
      </c>
      <c r="V6" s="115"/>
      <c r="W6" s="50">
        <v>120</v>
      </c>
      <c r="X6" s="56"/>
      <c r="Y6" s="50">
        <v>0</v>
      </c>
      <c r="Z6" s="59">
        <f t="shared" ref="Z6:Z48" si="2">SUM(Y6,C6,D6,F6,H6,J6,L6,N6,O6,P6,Q6,R6,S6,T6,U6,W6)</f>
        <v>750</v>
      </c>
      <c r="AA6" s="36">
        <v>1</v>
      </c>
    </row>
    <row r="7" spans="1:30" s="41" customFormat="1" ht="16.5" x14ac:dyDescent="0.3">
      <c r="A7" s="60">
        <v>2</v>
      </c>
      <c r="B7" s="61" t="s">
        <v>53</v>
      </c>
      <c r="C7" s="49">
        <v>10</v>
      </c>
      <c r="D7" s="49">
        <v>10</v>
      </c>
      <c r="E7" s="49">
        <v>1251</v>
      </c>
      <c r="F7" s="48">
        <v>30</v>
      </c>
      <c r="G7" s="48">
        <v>21</v>
      </c>
      <c r="H7" s="36">
        <v>5</v>
      </c>
      <c r="I7" s="37">
        <v>7</v>
      </c>
      <c r="J7" s="36">
        <f t="shared" si="0"/>
        <v>70</v>
      </c>
      <c r="K7" s="37">
        <v>28</v>
      </c>
      <c r="L7" s="37">
        <v>10</v>
      </c>
      <c r="M7" s="48">
        <v>54</v>
      </c>
      <c r="N7" s="50">
        <f t="shared" si="1"/>
        <v>162</v>
      </c>
      <c r="O7" s="38">
        <v>30</v>
      </c>
      <c r="P7" s="38">
        <v>0</v>
      </c>
      <c r="Q7" s="38">
        <v>100</v>
      </c>
      <c r="R7" s="38">
        <v>10</v>
      </c>
      <c r="S7" s="48">
        <v>10</v>
      </c>
      <c r="T7" s="37">
        <v>20</v>
      </c>
      <c r="U7" s="116">
        <v>25</v>
      </c>
      <c r="V7" s="117"/>
      <c r="W7" s="37">
        <v>130</v>
      </c>
      <c r="X7" s="54"/>
      <c r="Y7" s="37">
        <v>50</v>
      </c>
      <c r="Z7" s="59">
        <f t="shared" si="2"/>
        <v>672</v>
      </c>
      <c r="AA7" s="37">
        <v>2</v>
      </c>
    </row>
    <row r="8" spans="1:30" s="41" customFormat="1" ht="16.5" x14ac:dyDescent="0.3">
      <c r="A8" s="57">
        <v>3</v>
      </c>
      <c r="B8" s="62" t="s">
        <v>36</v>
      </c>
      <c r="C8" s="49">
        <v>10</v>
      </c>
      <c r="D8" s="49">
        <v>10</v>
      </c>
      <c r="E8" s="49">
        <v>423</v>
      </c>
      <c r="F8" s="48">
        <v>25</v>
      </c>
      <c r="G8" s="48">
        <v>22</v>
      </c>
      <c r="H8" s="50">
        <v>5</v>
      </c>
      <c r="I8" s="48">
        <v>10</v>
      </c>
      <c r="J8" s="50">
        <f t="shared" si="0"/>
        <v>100</v>
      </c>
      <c r="K8" s="48">
        <v>40</v>
      </c>
      <c r="L8" s="48">
        <v>10</v>
      </c>
      <c r="M8" s="48">
        <v>84</v>
      </c>
      <c r="N8" s="48">
        <f t="shared" si="1"/>
        <v>252</v>
      </c>
      <c r="O8" s="48">
        <v>30</v>
      </c>
      <c r="P8" s="48">
        <v>50</v>
      </c>
      <c r="Q8" s="48">
        <v>100</v>
      </c>
      <c r="R8" s="48">
        <v>10</v>
      </c>
      <c r="S8" s="48">
        <v>10</v>
      </c>
      <c r="T8" s="48">
        <v>0</v>
      </c>
      <c r="U8" s="118">
        <v>25</v>
      </c>
      <c r="V8" s="119"/>
      <c r="W8" s="48">
        <v>0</v>
      </c>
      <c r="X8" s="54"/>
      <c r="Y8" s="37">
        <v>0</v>
      </c>
      <c r="Z8" s="59">
        <f t="shared" si="2"/>
        <v>637</v>
      </c>
      <c r="AA8" s="36">
        <v>3</v>
      </c>
    </row>
    <row r="9" spans="1:30" s="42" customFormat="1" ht="16.5" x14ac:dyDescent="0.3">
      <c r="A9" s="71">
        <v>4</v>
      </c>
      <c r="B9" s="72" t="s">
        <v>87</v>
      </c>
      <c r="C9" s="63">
        <v>10</v>
      </c>
      <c r="D9" s="63">
        <v>10</v>
      </c>
      <c r="E9" s="63">
        <v>509</v>
      </c>
      <c r="F9" s="64">
        <v>30</v>
      </c>
      <c r="G9" s="64">
        <v>4</v>
      </c>
      <c r="H9" s="65">
        <v>5</v>
      </c>
      <c r="I9" s="64">
        <v>5</v>
      </c>
      <c r="J9" s="65">
        <f t="shared" si="0"/>
        <v>50</v>
      </c>
      <c r="K9" s="64">
        <v>23</v>
      </c>
      <c r="L9" s="64">
        <v>10</v>
      </c>
      <c r="M9" s="64">
        <v>86</v>
      </c>
      <c r="N9" s="65">
        <f t="shared" si="1"/>
        <v>258</v>
      </c>
      <c r="O9" s="66">
        <v>30</v>
      </c>
      <c r="P9" s="66">
        <v>50</v>
      </c>
      <c r="Q9" s="66">
        <v>100</v>
      </c>
      <c r="R9" s="66">
        <v>10</v>
      </c>
      <c r="S9" s="64">
        <v>10</v>
      </c>
      <c r="T9" s="64">
        <v>20</v>
      </c>
      <c r="U9" s="112">
        <v>25</v>
      </c>
      <c r="V9" s="113"/>
      <c r="W9" s="67">
        <v>0</v>
      </c>
      <c r="X9" s="55"/>
      <c r="Y9" s="67">
        <v>0</v>
      </c>
      <c r="Z9" s="73">
        <f t="shared" si="2"/>
        <v>618</v>
      </c>
      <c r="AA9" s="68">
        <v>4</v>
      </c>
    </row>
    <row r="10" spans="1:30" s="42" customFormat="1" ht="16.5" x14ac:dyDescent="0.3">
      <c r="A10" s="74">
        <v>5</v>
      </c>
      <c r="B10" s="72" t="s">
        <v>29</v>
      </c>
      <c r="C10" s="63">
        <v>10</v>
      </c>
      <c r="D10" s="63">
        <v>10</v>
      </c>
      <c r="E10" s="63">
        <v>862</v>
      </c>
      <c r="F10" s="64">
        <v>30</v>
      </c>
      <c r="G10" s="64">
        <v>2</v>
      </c>
      <c r="H10" s="68">
        <v>5</v>
      </c>
      <c r="I10" s="67">
        <v>5</v>
      </c>
      <c r="J10" s="68">
        <f t="shared" si="0"/>
        <v>50</v>
      </c>
      <c r="K10" s="67">
        <v>15</v>
      </c>
      <c r="L10" s="67">
        <v>10</v>
      </c>
      <c r="M10" s="64">
        <v>36</v>
      </c>
      <c r="N10" s="64">
        <f t="shared" si="1"/>
        <v>108</v>
      </c>
      <c r="O10" s="67">
        <v>30</v>
      </c>
      <c r="P10" s="67">
        <v>0</v>
      </c>
      <c r="Q10" s="67">
        <v>100</v>
      </c>
      <c r="R10" s="67">
        <v>0</v>
      </c>
      <c r="S10" s="64">
        <v>10</v>
      </c>
      <c r="T10" s="67">
        <v>20</v>
      </c>
      <c r="U10" s="112">
        <v>25</v>
      </c>
      <c r="V10" s="113"/>
      <c r="W10" s="67">
        <v>130</v>
      </c>
      <c r="X10" s="55"/>
      <c r="Y10" s="67">
        <v>70</v>
      </c>
      <c r="Z10" s="73">
        <f t="shared" si="2"/>
        <v>608</v>
      </c>
      <c r="AA10" s="67">
        <v>5</v>
      </c>
    </row>
    <row r="11" spans="1:30" s="42" customFormat="1" ht="16.5" x14ac:dyDescent="0.3">
      <c r="A11" s="75">
        <v>6</v>
      </c>
      <c r="B11" s="76" t="s">
        <v>37</v>
      </c>
      <c r="C11" s="63">
        <v>10</v>
      </c>
      <c r="D11" s="63">
        <v>10</v>
      </c>
      <c r="E11" s="63">
        <v>672</v>
      </c>
      <c r="F11" s="64">
        <v>30</v>
      </c>
      <c r="G11" s="64">
        <v>7</v>
      </c>
      <c r="H11" s="68">
        <v>5</v>
      </c>
      <c r="I11" s="67">
        <v>2</v>
      </c>
      <c r="J11" s="68">
        <f t="shared" si="0"/>
        <v>20</v>
      </c>
      <c r="K11" s="67">
        <v>4</v>
      </c>
      <c r="L11" s="67">
        <v>3</v>
      </c>
      <c r="M11" s="64">
        <v>28</v>
      </c>
      <c r="N11" s="65">
        <f t="shared" si="1"/>
        <v>84</v>
      </c>
      <c r="O11" s="69">
        <v>30</v>
      </c>
      <c r="P11" s="69">
        <v>50</v>
      </c>
      <c r="Q11" s="69">
        <v>100</v>
      </c>
      <c r="R11" s="69">
        <v>10</v>
      </c>
      <c r="S11" s="64">
        <v>10</v>
      </c>
      <c r="T11" s="67">
        <v>0</v>
      </c>
      <c r="U11" s="112">
        <v>25</v>
      </c>
      <c r="V11" s="113"/>
      <c r="W11" s="67">
        <v>150</v>
      </c>
      <c r="X11" s="55"/>
      <c r="Y11" s="67">
        <v>50</v>
      </c>
      <c r="Z11" s="73">
        <f t="shared" si="2"/>
        <v>587</v>
      </c>
      <c r="AA11" s="68">
        <v>6</v>
      </c>
      <c r="AB11" s="6"/>
      <c r="AC11" s="6"/>
      <c r="AD11" s="6"/>
    </row>
    <row r="12" spans="1:30" s="6" customFormat="1" ht="16.5" x14ac:dyDescent="0.3">
      <c r="A12" s="71">
        <v>7</v>
      </c>
      <c r="B12" s="76" t="s">
        <v>64</v>
      </c>
      <c r="C12" s="63">
        <v>10</v>
      </c>
      <c r="D12" s="63">
        <v>10</v>
      </c>
      <c r="E12" s="63">
        <v>1014</v>
      </c>
      <c r="F12" s="64">
        <v>30</v>
      </c>
      <c r="G12" s="64">
        <v>25</v>
      </c>
      <c r="H12" s="68">
        <v>5</v>
      </c>
      <c r="I12" s="67">
        <v>7</v>
      </c>
      <c r="J12" s="68">
        <f t="shared" si="0"/>
        <v>70</v>
      </c>
      <c r="K12" s="67">
        <v>20</v>
      </c>
      <c r="L12" s="67">
        <v>10</v>
      </c>
      <c r="M12" s="64">
        <v>59</v>
      </c>
      <c r="N12" s="65">
        <f t="shared" si="1"/>
        <v>177</v>
      </c>
      <c r="O12" s="69">
        <v>30</v>
      </c>
      <c r="P12" s="69">
        <v>50</v>
      </c>
      <c r="Q12" s="69">
        <v>100</v>
      </c>
      <c r="R12" s="69">
        <v>10</v>
      </c>
      <c r="S12" s="64">
        <v>10</v>
      </c>
      <c r="T12" s="67">
        <v>20</v>
      </c>
      <c r="U12" s="112">
        <v>0</v>
      </c>
      <c r="V12" s="113"/>
      <c r="W12" s="67">
        <v>0</v>
      </c>
      <c r="X12" s="55"/>
      <c r="Y12" s="67">
        <v>50</v>
      </c>
      <c r="Z12" s="73">
        <f t="shared" si="2"/>
        <v>582</v>
      </c>
      <c r="AA12" s="68">
        <v>7</v>
      </c>
    </row>
    <row r="13" spans="1:30" s="43" customFormat="1" ht="16.5" x14ac:dyDescent="0.3">
      <c r="A13" s="77">
        <v>8</v>
      </c>
      <c r="B13" s="78" t="s">
        <v>58</v>
      </c>
      <c r="C13" s="70">
        <v>10</v>
      </c>
      <c r="D13" s="70">
        <v>10</v>
      </c>
      <c r="E13" s="70">
        <v>523</v>
      </c>
      <c r="F13" s="67">
        <v>30</v>
      </c>
      <c r="G13" s="67">
        <v>27</v>
      </c>
      <c r="H13" s="68">
        <v>5</v>
      </c>
      <c r="I13" s="67">
        <v>2</v>
      </c>
      <c r="J13" s="68">
        <f t="shared" si="0"/>
        <v>20</v>
      </c>
      <c r="K13" s="67">
        <v>10</v>
      </c>
      <c r="L13" s="67">
        <v>10</v>
      </c>
      <c r="M13" s="67">
        <v>53</v>
      </c>
      <c r="N13" s="67">
        <f t="shared" si="1"/>
        <v>159</v>
      </c>
      <c r="O13" s="67">
        <v>30</v>
      </c>
      <c r="P13" s="67">
        <v>50</v>
      </c>
      <c r="Q13" s="67">
        <v>100</v>
      </c>
      <c r="R13" s="67">
        <v>10</v>
      </c>
      <c r="S13" s="67">
        <v>10</v>
      </c>
      <c r="T13" s="67">
        <v>20</v>
      </c>
      <c r="U13" s="112">
        <v>25</v>
      </c>
      <c r="V13" s="113"/>
      <c r="W13" s="67">
        <v>0</v>
      </c>
      <c r="X13" s="55"/>
      <c r="Y13" s="67">
        <v>50</v>
      </c>
      <c r="Z13" s="73">
        <f t="shared" si="2"/>
        <v>539</v>
      </c>
      <c r="AA13" s="67">
        <v>8</v>
      </c>
      <c r="AB13" s="6"/>
      <c r="AC13" s="6"/>
      <c r="AD13" s="6"/>
    </row>
    <row r="14" spans="1:30" s="6" customFormat="1" ht="16.5" x14ac:dyDescent="0.3">
      <c r="A14" s="75">
        <v>9</v>
      </c>
      <c r="B14" s="79" t="s">
        <v>61</v>
      </c>
      <c r="C14" s="70">
        <v>10</v>
      </c>
      <c r="D14" s="70">
        <v>10</v>
      </c>
      <c r="E14" s="70">
        <v>1038</v>
      </c>
      <c r="F14" s="67">
        <v>30</v>
      </c>
      <c r="G14" s="67">
        <v>4</v>
      </c>
      <c r="H14" s="68">
        <v>5</v>
      </c>
      <c r="I14" s="67">
        <v>5</v>
      </c>
      <c r="J14" s="68">
        <f t="shared" si="0"/>
        <v>50</v>
      </c>
      <c r="K14" s="67">
        <v>18</v>
      </c>
      <c r="L14" s="67">
        <v>10</v>
      </c>
      <c r="M14" s="67">
        <v>57</v>
      </c>
      <c r="N14" s="68">
        <f t="shared" si="1"/>
        <v>171</v>
      </c>
      <c r="O14" s="69">
        <v>30</v>
      </c>
      <c r="P14" s="69">
        <v>0</v>
      </c>
      <c r="Q14" s="69">
        <v>100</v>
      </c>
      <c r="R14" s="69">
        <v>10</v>
      </c>
      <c r="S14" s="67">
        <v>0</v>
      </c>
      <c r="T14" s="67">
        <v>20</v>
      </c>
      <c r="U14" s="112">
        <v>25</v>
      </c>
      <c r="V14" s="113"/>
      <c r="W14" s="67">
        <v>30</v>
      </c>
      <c r="X14" s="55"/>
      <c r="Y14" s="64">
        <v>0</v>
      </c>
      <c r="Z14" s="73">
        <f t="shared" si="2"/>
        <v>501</v>
      </c>
      <c r="AA14" s="68">
        <v>9</v>
      </c>
    </row>
    <row r="15" spans="1:30" s="6" customFormat="1" ht="16.5" x14ac:dyDescent="0.3">
      <c r="A15" s="71">
        <v>10</v>
      </c>
      <c r="B15" s="79" t="s">
        <v>33</v>
      </c>
      <c r="C15" s="70">
        <v>10</v>
      </c>
      <c r="D15" s="70">
        <v>10</v>
      </c>
      <c r="E15" s="70">
        <v>258</v>
      </c>
      <c r="F15" s="67">
        <v>15</v>
      </c>
      <c r="G15" s="67">
        <v>11</v>
      </c>
      <c r="H15" s="68">
        <v>5</v>
      </c>
      <c r="I15" s="67">
        <v>1</v>
      </c>
      <c r="J15" s="68">
        <f t="shared" si="0"/>
        <v>10</v>
      </c>
      <c r="K15" s="67">
        <v>1</v>
      </c>
      <c r="L15" s="67">
        <v>3</v>
      </c>
      <c r="M15" s="67">
        <v>46</v>
      </c>
      <c r="N15" s="65">
        <f t="shared" si="1"/>
        <v>138</v>
      </c>
      <c r="O15" s="69">
        <v>30</v>
      </c>
      <c r="P15" s="69">
        <v>50</v>
      </c>
      <c r="Q15" s="69">
        <v>100</v>
      </c>
      <c r="R15" s="69">
        <v>10</v>
      </c>
      <c r="S15" s="67">
        <v>10</v>
      </c>
      <c r="T15" s="67">
        <v>20</v>
      </c>
      <c r="U15" s="112">
        <v>25</v>
      </c>
      <c r="V15" s="113"/>
      <c r="W15" s="67">
        <v>30</v>
      </c>
      <c r="X15" s="55"/>
      <c r="Y15" s="67">
        <v>0</v>
      </c>
      <c r="Z15" s="73">
        <f t="shared" si="2"/>
        <v>466</v>
      </c>
      <c r="AA15" s="68">
        <v>10</v>
      </c>
    </row>
    <row r="16" spans="1:30" s="94" customFormat="1" ht="16.5" x14ac:dyDescent="0.3">
      <c r="A16" s="91">
        <v>11</v>
      </c>
      <c r="B16" s="92" t="s">
        <v>74</v>
      </c>
      <c r="C16" s="80">
        <v>10</v>
      </c>
      <c r="D16" s="80">
        <v>10</v>
      </c>
      <c r="E16" s="80">
        <v>582</v>
      </c>
      <c r="F16" s="81">
        <v>30</v>
      </c>
      <c r="G16" s="81">
        <v>7</v>
      </c>
      <c r="H16" s="82">
        <v>5</v>
      </c>
      <c r="I16" s="83">
        <v>4</v>
      </c>
      <c r="J16" s="82">
        <f t="shared" si="0"/>
        <v>40</v>
      </c>
      <c r="K16" s="83">
        <v>14</v>
      </c>
      <c r="L16" s="83">
        <v>10</v>
      </c>
      <c r="M16" s="81">
        <v>46</v>
      </c>
      <c r="N16" s="84">
        <f t="shared" si="1"/>
        <v>138</v>
      </c>
      <c r="O16" s="85">
        <v>30</v>
      </c>
      <c r="P16" s="85">
        <v>50</v>
      </c>
      <c r="Q16" s="85">
        <v>100</v>
      </c>
      <c r="R16" s="85">
        <v>0</v>
      </c>
      <c r="S16" s="81">
        <v>10</v>
      </c>
      <c r="T16" s="83">
        <v>20</v>
      </c>
      <c r="U16" s="108">
        <v>0</v>
      </c>
      <c r="V16" s="109"/>
      <c r="W16" s="83">
        <v>0</v>
      </c>
      <c r="X16" s="86"/>
      <c r="Y16" s="83">
        <v>0</v>
      </c>
      <c r="Z16" s="93">
        <f t="shared" si="2"/>
        <v>453</v>
      </c>
      <c r="AA16" s="83">
        <v>11</v>
      </c>
    </row>
    <row r="17" spans="1:30" s="97" customFormat="1" ht="16.5" x14ac:dyDescent="0.3">
      <c r="A17" s="95">
        <v>12</v>
      </c>
      <c r="B17" s="96" t="s">
        <v>63</v>
      </c>
      <c r="C17" s="80">
        <v>10</v>
      </c>
      <c r="D17" s="80">
        <v>10</v>
      </c>
      <c r="E17" s="80">
        <v>615</v>
      </c>
      <c r="F17" s="81">
        <v>30</v>
      </c>
      <c r="G17" s="81">
        <v>4</v>
      </c>
      <c r="H17" s="82">
        <v>5</v>
      </c>
      <c r="I17" s="83">
        <v>3</v>
      </c>
      <c r="J17" s="82">
        <f t="shared" si="0"/>
        <v>30</v>
      </c>
      <c r="K17" s="83">
        <v>4</v>
      </c>
      <c r="L17" s="83">
        <v>3</v>
      </c>
      <c r="M17" s="81">
        <v>35</v>
      </c>
      <c r="N17" s="84">
        <f t="shared" si="1"/>
        <v>105</v>
      </c>
      <c r="O17" s="83">
        <v>30</v>
      </c>
      <c r="P17" s="83">
        <v>50</v>
      </c>
      <c r="Q17" s="83">
        <v>100</v>
      </c>
      <c r="R17" s="83">
        <v>10</v>
      </c>
      <c r="S17" s="81">
        <v>10</v>
      </c>
      <c r="T17" s="83">
        <v>20</v>
      </c>
      <c r="U17" s="108">
        <v>25</v>
      </c>
      <c r="V17" s="109"/>
      <c r="W17" s="83">
        <v>0</v>
      </c>
      <c r="X17" s="86"/>
      <c r="Y17" s="81">
        <v>0</v>
      </c>
      <c r="Z17" s="93">
        <f t="shared" si="2"/>
        <v>438</v>
      </c>
      <c r="AA17" s="82">
        <v>12</v>
      </c>
    </row>
    <row r="18" spans="1:30" s="94" customFormat="1" ht="16.5" x14ac:dyDescent="0.3">
      <c r="A18" s="98">
        <v>13</v>
      </c>
      <c r="B18" s="99" t="s">
        <v>31</v>
      </c>
      <c r="C18" s="87">
        <v>10</v>
      </c>
      <c r="D18" s="87">
        <v>10</v>
      </c>
      <c r="E18" s="87">
        <v>452</v>
      </c>
      <c r="F18" s="83">
        <v>25</v>
      </c>
      <c r="G18" s="83">
        <v>1</v>
      </c>
      <c r="H18" s="82">
        <v>5</v>
      </c>
      <c r="I18" s="83">
        <v>2</v>
      </c>
      <c r="J18" s="82">
        <f t="shared" si="0"/>
        <v>20</v>
      </c>
      <c r="K18" s="83">
        <v>5</v>
      </c>
      <c r="L18" s="83">
        <v>5</v>
      </c>
      <c r="M18" s="83">
        <v>34</v>
      </c>
      <c r="N18" s="82">
        <f t="shared" si="1"/>
        <v>102</v>
      </c>
      <c r="O18" s="85">
        <v>30</v>
      </c>
      <c r="P18" s="85">
        <v>50</v>
      </c>
      <c r="Q18" s="85">
        <v>100</v>
      </c>
      <c r="R18" s="85">
        <v>10</v>
      </c>
      <c r="S18" s="83">
        <v>10</v>
      </c>
      <c r="T18" s="83">
        <v>20</v>
      </c>
      <c r="U18" s="108">
        <v>0</v>
      </c>
      <c r="V18" s="109"/>
      <c r="W18" s="83">
        <v>0</v>
      </c>
      <c r="X18" s="86"/>
      <c r="Y18" s="83">
        <v>0</v>
      </c>
      <c r="Z18" s="93">
        <f t="shared" si="2"/>
        <v>397</v>
      </c>
      <c r="AA18" s="82">
        <v>13</v>
      </c>
    </row>
    <row r="19" spans="1:30" s="94" customFormat="1" ht="16.5" x14ac:dyDescent="0.3">
      <c r="A19" s="100">
        <v>14</v>
      </c>
      <c r="B19" s="96" t="s">
        <v>66</v>
      </c>
      <c r="C19" s="80">
        <v>10</v>
      </c>
      <c r="D19" s="80">
        <v>10</v>
      </c>
      <c r="E19" s="80">
        <v>289</v>
      </c>
      <c r="F19" s="81">
        <v>15</v>
      </c>
      <c r="G19" s="81">
        <v>6</v>
      </c>
      <c r="H19" s="82">
        <v>5</v>
      </c>
      <c r="I19" s="83">
        <v>2</v>
      </c>
      <c r="J19" s="82">
        <f t="shared" si="0"/>
        <v>20</v>
      </c>
      <c r="K19" s="83">
        <v>6</v>
      </c>
      <c r="L19" s="83">
        <v>5</v>
      </c>
      <c r="M19" s="81">
        <v>29</v>
      </c>
      <c r="N19" s="84">
        <f t="shared" si="1"/>
        <v>87</v>
      </c>
      <c r="O19" s="85">
        <v>30</v>
      </c>
      <c r="P19" s="85">
        <v>0</v>
      </c>
      <c r="Q19" s="85">
        <v>100</v>
      </c>
      <c r="R19" s="85">
        <v>10</v>
      </c>
      <c r="S19" s="81">
        <v>10</v>
      </c>
      <c r="T19" s="83">
        <v>20</v>
      </c>
      <c r="U19" s="108">
        <v>25</v>
      </c>
      <c r="V19" s="109"/>
      <c r="W19" s="83">
        <v>0</v>
      </c>
      <c r="X19" s="86"/>
      <c r="Y19" s="83">
        <v>0</v>
      </c>
      <c r="Z19" s="93">
        <f t="shared" si="2"/>
        <v>347</v>
      </c>
      <c r="AA19" s="83">
        <v>14</v>
      </c>
    </row>
    <row r="20" spans="1:30" s="101" customFormat="1" ht="16.5" x14ac:dyDescent="0.3">
      <c r="A20" s="95">
        <v>15</v>
      </c>
      <c r="B20" s="96" t="s">
        <v>57</v>
      </c>
      <c r="C20" s="80">
        <v>10</v>
      </c>
      <c r="D20" s="80">
        <v>10</v>
      </c>
      <c r="E20" s="80">
        <v>405</v>
      </c>
      <c r="F20" s="81">
        <v>25</v>
      </c>
      <c r="G20" s="81">
        <v>2</v>
      </c>
      <c r="H20" s="82">
        <v>5</v>
      </c>
      <c r="I20" s="83">
        <v>2</v>
      </c>
      <c r="J20" s="82">
        <f t="shared" si="0"/>
        <v>20</v>
      </c>
      <c r="K20" s="83">
        <v>5</v>
      </c>
      <c r="L20" s="83">
        <v>5</v>
      </c>
      <c r="M20" s="81">
        <v>37</v>
      </c>
      <c r="N20" s="81">
        <f t="shared" si="1"/>
        <v>111</v>
      </c>
      <c r="O20" s="83">
        <v>30</v>
      </c>
      <c r="P20" s="83">
        <v>0</v>
      </c>
      <c r="Q20" s="83">
        <v>100</v>
      </c>
      <c r="R20" s="83">
        <v>10</v>
      </c>
      <c r="S20" s="81">
        <v>10</v>
      </c>
      <c r="T20" s="83">
        <v>0</v>
      </c>
      <c r="U20" s="108">
        <v>0</v>
      </c>
      <c r="V20" s="109"/>
      <c r="W20" s="83">
        <v>0</v>
      </c>
      <c r="X20" s="86"/>
      <c r="Y20" s="83">
        <v>0</v>
      </c>
      <c r="Z20" s="93">
        <f t="shared" si="2"/>
        <v>336</v>
      </c>
      <c r="AA20" s="82">
        <v>15</v>
      </c>
      <c r="AB20" s="94"/>
      <c r="AC20" s="94"/>
      <c r="AD20" s="94"/>
    </row>
    <row r="21" spans="1:30" s="101" customFormat="1" ht="16.5" x14ac:dyDescent="0.3">
      <c r="A21" s="98">
        <v>16</v>
      </c>
      <c r="B21" s="96" t="s">
        <v>67</v>
      </c>
      <c r="C21" s="80">
        <v>10</v>
      </c>
      <c r="D21" s="80">
        <v>10</v>
      </c>
      <c r="E21" s="80">
        <v>264</v>
      </c>
      <c r="F21" s="81">
        <v>15</v>
      </c>
      <c r="G21" s="81">
        <v>6</v>
      </c>
      <c r="H21" s="82">
        <v>5</v>
      </c>
      <c r="I21" s="83">
        <v>2</v>
      </c>
      <c r="J21" s="82">
        <f t="shared" si="0"/>
        <v>20</v>
      </c>
      <c r="K21" s="83">
        <v>4</v>
      </c>
      <c r="L21" s="83">
        <v>3</v>
      </c>
      <c r="M21" s="81">
        <v>32</v>
      </c>
      <c r="N21" s="81">
        <f t="shared" si="1"/>
        <v>96</v>
      </c>
      <c r="O21" s="83">
        <v>30</v>
      </c>
      <c r="P21" s="83">
        <v>0</v>
      </c>
      <c r="Q21" s="83">
        <v>100</v>
      </c>
      <c r="R21" s="83">
        <v>10</v>
      </c>
      <c r="S21" s="81">
        <v>10</v>
      </c>
      <c r="T21" s="83">
        <v>20</v>
      </c>
      <c r="U21" s="108">
        <v>0</v>
      </c>
      <c r="V21" s="109"/>
      <c r="W21" s="83">
        <v>0</v>
      </c>
      <c r="X21" s="86"/>
      <c r="Y21" s="83">
        <v>0</v>
      </c>
      <c r="Z21" s="93">
        <f t="shared" si="2"/>
        <v>329</v>
      </c>
      <c r="AA21" s="82">
        <v>16</v>
      </c>
      <c r="AB21" s="94"/>
      <c r="AC21" s="94"/>
      <c r="AD21" s="94"/>
    </row>
    <row r="22" spans="1:30" s="94" customFormat="1" ht="16.5" x14ac:dyDescent="0.3">
      <c r="A22" s="91">
        <v>17</v>
      </c>
      <c r="B22" s="96" t="s">
        <v>62</v>
      </c>
      <c r="C22" s="80">
        <v>10</v>
      </c>
      <c r="D22" s="80">
        <v>10</v>
      </c>
      <c r="E22" s="80">
        <v>205</v>
      </c>
      <c r="F22" s="81">
        <v>15</v>
      </c>
      <c r="G22" s="81">
        <v>14</v>
      </c>
      <c r="H22" s="82">
        <v>5</v>
      </c>
      <c r="I22" s="83">
        <v>3</v>
      </c>
      <c r="J22" s="82">
        <f t="shared" si="0"/>
        <v>30</v>
      </c>
      <c r="K22" s="83">
        <v>9</v>
      </c>
      <c r="L22" s="83">
        <v>5</v>
      </c>
      <c r="M22" s="81">
        <v>22</v>
      </c>
      <c r="N22" s="84">
        <f t="shared" si="1"/>
        <v>66</v>
      </c>
      <c r="O22" s="85">
        <v>30</v>
      </c>
      <c r="P22" s="85">
        <v>0</v>
      </c>
      <c r="Q22" s="85">
        <v>100</v>
      </c>
      <c r="R22" s="85">
        <v>10</v>
      </c>
      <c r="S22" s="81">
        <v>10</v>
      </c>
      <c r="T22" s="83">
        <v>0</v>
      </c>
      <c r="U22" s="108">
        <v>25</v>
      </c>
      <c r="V22" s="109"/>
      <c r="W22" s="83">
        <v>10</v>
      </c>
      <c r="X22" s="86"/>
      <c r="Y22" s="81">
        <v>0</v>
      </c>
      <c r="Z22" s="93">
        <f t="shared" si="2"/>
        <v>326</v>
      </c>
      <c r="AA22" s="83">
        <v>17</v>
      </c>
    </row>
    <row r="23" spans="1:30" s="101" customFormat="1" ht="16.5" x14ac:dyDescent="0.3">
      <c r="A23" s="95">
        <v>18</v>
      </c>
      <c r="B23" s="96" t="s">
        <v>50</v>
      </c>
      <c r="C23" s="80">
        <v>10</v>
      </c>
      <c r="D23" s="80">
        <v>10</v>
      </c>
      <c r="E23" s="80">
        <v>846</v>
      </c>
      <c r="F23" s="81">
        <v>30</v>
      </c>
      <c r="G23" s="81">
        <v>19</v>
      </c>
      <c r="H23" s="82">
        <v>5</v>
      </c>
      <c r="I23" s="83">
        <v>3</v>
      </c>
      <c r="J23" s="82">
        <f t="shared" si="0"/>
        <v>30</v>
      </c>
      <c r="K23" s="83">
        <v>7</v>
      </c>
      <c r="L23" s="83">
        <v>5</v>
      </c>
      <c r="M23" s="81">
        <v>18</v>
      </c>
      <c r="N23" s="81">
        <f t="shared" si="1"/>
        <v>54</v>
      </c>
      <c r="O23" s="83">
        <v>30</v>
      </c>
      <c r="P23" s="83">
        <v>50</v>
      </c>
      <c r="Q23" s="83">
        <v>100</v>
      </c>
      <c r="R23" s="83">
        <v>0</v>
      </c>
      <c r="S23" s="81">
        <v>10</v>
      </c>
      <c r="T23" s="83">
        <v>0</v>
      </c>
      <c r="U23" s="108">
        <v>0</v>
      </c>
      <c r="V23" s="109"/>
      <c r="W23" s="83">
        <v>0</v>
      </c>
      <c r="X23" s="86"/>
      <c r="Y23" s="83">
        <v>0</v>
      </c>
      <c r="Z23" s="93">
        <f t="shared" si="2"/>
        <v>334</v>
      </c>
      <c r="AA23" s="82">
        <v>18</v>
      </c>
      <c r="AB23" s="94"/>
      <c r="AC23" s="94"/>
      <c r="AD23" s="94"/>
    </row>
    <row r="24" spans="1:30" s="94" customFormat="1" ht="16.5" x14ac:dyDescent="0.3">
      <c r="A24" s="95">
        <v>19</v>
      </c>
      <c r="B24" s="96" t="s">
        <v>41</v>
      </c>
      <c r="C24" s="80">
        <v>10</v>
      </c>
      <c r="D24" s="80">
        <v>10</v>
      </c>
      <c r="E24" s="80">
        <v>446</v>
      </c>
      <c r="F24" s="81">
        <v>25</v>
      </c>
      <c r="G24" s="81">
        <v>5</v>
      </c>
      <c r="H24" s="82">
        <v>5</v>
      </c>
      <c r="I24" s="83">
        <v>1</v>
      </c>
      <c r="J24" s="82">
        <f t="shared" si="0"/>
        <v>10</v>
      </c>
      <c r="K24" s="83">
        <v>1</v>
      </c>
      <c r="L24" s="83">
        <v>3</v>
      </c>
      <c r="M24" s="81">
        <v>16</v>
      </c>
      <c r="N24" s="84">
        <f t="shared" si="1"/>
        <v>48</v>
      </c>
      <c r="O24" s="85">
        <v>30</v>
      </c>
      <c r="P24" s="85">
        <v>0</v>
      </c>
      <c r="Q24" s="85">
        <v>100</v>
      </c>
      <c r="R24" s="85">
        <v>10</v>
      </c>
      <c r="S24" s="81">
        <v>10</v>
      </c>
      <c r="T24" s="83">
        <v>20</v>
      </c>
      <c r="U24" s="108">
        <v>25</v>
      </c>
      <c r="V24" s="109"/>
      <c r="W24" s="83">
        <v>0</v>
      </c>
      <c r="X24" s="86"/>
      <c r="Y24" s="83">
        <v>0</v>
      </c>
      <c r="Z24" s="93">
        <f t="shared" si="2"/>
        <v>306</v>
      </c>
      <c r="AA24" s="82">
        <v>19</v>
      </c>
    </row>
    <row r="25" spans="1:30" s="94" customFormat="1" ht="16.5" x14ac:dyDescent="0.3">
      <c r="A25" s="91">
        <v>20</v>
      </c>
      <c r="B25" s="102" t="s">
        <v>39</v>
      </c>
      <c r="C25" s="87">
        <v>10</v>
      </c>
      <c r="D25" s="87">
        <v>10</v>
      </c>
      <c r="E25" s="87">
        <v>135</v>
      </c>
      <c r="F25" s="83">
        <v>10</v>
      </c>
      <c r="G25" s="83">
        <v>31</v>
      </c>
      <c r="H25" s="82">
        <v>10</v>
      </c>
      <c r="I25" s="83">
        <v>1</v>
      </c>
      <c r="J25" s="82">
        <f t="shared" si="0"/>
        <v>10</v>
      </c>
      <c r="K25" s="83">
        <v>5</v>
      </c>
      <c r="L25" s="83">
        <v>5</v>
      </c>
      <c r="M25" s="83">
        <v>38</v>
      </c>
      <c r="N25" s="84">
        <f t="shared" si="1"/>
        <v>114</v>
      </c>
      <c r="O25" s="83">
        <v>30</v>
      </c>
      <c r="P25" s="83">
        <v>0</v>
      </c>
      <c r="Q25" s="83">
        <v>100</v>
      </c>
      <c r="R25" s="83">
        <v>0</v>
      </c>
      <c r="S25" s="83">
        <v>0</v>
      </c>
      <c r="T25" s="83">
        <v>0</v>
      </c>
      <c r="U25" s="108">
        <v>0</v>
      </c>
      <c r="V25" s="109"/>
      <c r="W25" s="83">
        <v>0</v>
      </c>
      <c r="X25" s="86"/>
      <c r="Y25" s="83">
        <v>0</v>
      </c>
      <c r="Z25" s="93">
        <f t="shared" si="2"/>
        <v>299</v>
      </c>
      <c r="AA25" s="83">
        <v>20</v>
      </c>
    </row>
    <row r="26" spans="1:30" s="94" customFormat="1" ht="16.5" x14ac:dyDescent="0.3">
      <c r="A26" s="95">
        <v>21</v>
      </c>
      <c r="B26" s="96" t="s">
        <v>38</v>
      </c>
      <c r="C26" s="80">
        <v>10</v>
      </c>
      <c r="D26" s="80">
        <v>10</v>
      </c>
      <c r="E26" s="80">
        <v>242</v>
      </c>
      <c r="F26" s="81">
        <v>15</v>
      </c>
      <c r="G26" s="81">
        <v>6</v>
      </c>
      <c r="H26" s="82">
        <v>5</v>
      </c>
      <c r="I26" s="83">
        <v>0</v>
      </c>
      <c r="J26" s="82">
        <f t="shared" si="0"/>
        <v>0</v>
      </c>
      <c r="K26" s="83">
        <v>0</v>
      </c>
      <c r="L26" s="83">
        <v>0</v>
      </c>
      <c r="M26" s="81">
        <v>18</v>
      </c>
      <c r="N26" s="84">
        <f t="shared" si="1"/>
        <v>54</v>
      </c>
      <c r="O26" s="85">
        <v>30</v>
      </c>
      <c r="P26" s="85">
        <v>50</v>
      </c>
      <c r="Q26" s="85">
        <v>80</v>
      </c>
      <c r="R26" s="85">
        <v>10</v>
      </c>
      <c r="S26" s="81">
        <v>10</v>
      </c>
      <c r="T26" s="83">
        <v>20</v>
      </c>
      <c r="U26" s="108">
        <v>0</v>
      </c>
      <c r="V26" s="109"/>
      <c r="W26" s="83">
        <v>0</v>
      </c>
      <c r="X26" s="86"/>
      <c r="Y26" s="83">
        <v>0</v>
      </c>
      <c r="Z26" s="93">
        <f t="shared" si="2"/>
        <v>294</v>
      </c>
      <c r="AA26" s="82">
        <v>21</v>
      </c>
    </row>
    <row r="27" spans="1:30" s="101" customFormat="1" ht="16.5" x14ac:dyDescent="0.3">
      <c r="A27" s="98">
        <v>22</v>
      </c>
      <c r="B27" s="96" t="s">
        <v>77</v>
      </c>
      <c r="C27" s="80">
        <v>10</v>
      </c>
      <c r="D27" s="80">
        <v>10</v>
      </c>
      <c r="E27" s="80">
        <v>494</v>
      </c>
      <c r="F27" s="81">
        <v>25</v>
      </c>
      <c r="G27" s="81">
        <v>12</v>
      </c>
      <c r="H27" s="82">
        <v>5</v>
      </c>
      <c r="I27" s="83">
        <v>3</v>
      </c>
      <c r="J27" s="82">
        <f t="shared" si="0"/>
        <v>30</v>
      </c>
      <c r="K27" s="83">
        <v>6</v>
      </c>
      <c r="L27" s="83">
        <v>5</v>
      </c>
      <c r="M27" s="81">
        <v>22</v>
      </c>
      <c r="N27" s="81">
        <f t="shared" si="1"/>
        <v>66</v>
      </c>
      <c r="O27" s="83">
        <v>0</v>
      </c>
      <c r="P27" s="83">
        <v>0</v>
      </c>
      <c r="Q27" s="83">
        <v>100</v>
      </c>
      <c r="R27" s="83">
        <v>10</v>
      </c>
      <c r="S27" s="81">
        <v>10</v>
      </c>
      <c r="T27" s="83">
        <v>20</v>
      </c>
      <c r="U27" s="108">
        <v>0</v>
      </c>
      <c r="V27" s="109"/>
      <c r="W27" s="83">
        <v>0</v>
      </c>
      <c r="X27" s="86"/>
      <c r="Y27" s="83">
        <v>0</v>
      </c>
      <c r="Z27" s="93">
        <f t="shared" si="2"/>
        <v>291</v>
      </c>
      <c r="AA27" s="82">
        <v>22</v>
      </c>
      <c r="AB27" s="94"/>
      <c r="AC27" s="94"/>
      <c r="AD27" s="94"/>
    </row>
    <row r="28" spans="1:30" s="94" customFormat="1" ht="16.5" x14ac:dyDescent="0.3">
      <c r="A28" s="91">
        <v>23</v>
      </c>
      <c r="B28" s="96" t="s">
        <v>75</v>
      </c>
      <c r="C28" s="80">
        <v>10</v>
      </c>
      <c r="D28" s="80">
        <v>10</v>
      </c>
      <c r="E28" s="80">
        <v>235</v>
      </c>
      <c r="F28" s="81">
        <v>15</v>
      </c>
      <c r="G28" s="81">
        <v>16</v>
      </c>
      <c r="H28" s="82">
        <v>5</v>
      </c>
      <c r="I28" s="83">
        <v>0</v>
      </c>
      <c r="J28" s="82">
        <f t="shared" si="0"/>
        <v>0</v>
      </c>
      <c r="K28" s="83">
        <v>0</v>
      </c>
      <c r="L28" s="83">
        <v>0</v>
      </c>
      <c r="M28" s="81">
        <v>28</v>
      </c>
      <c r="N28" s="84">
        <f t="shared" si="1"/>
        <v>84</v>
      </c>
      <c r="O28" s="85">
        <v>0</v>
      </c>
      <c r="P28" s="85">
        <v>0</v>
      </c>
      <c r="Q28" s="85">
        <v>100</v>
      </c>
      <c r="R28" s="85">
        <v>10</v>
      </c>
      <c r="S28" s="81">
        <v>10</v>
      </c>
      <c r="T28" s="83">
        <v>20</v>
      </c>
      <c r="U28" s="108">
        <v>25</v>
      </c>
      <c r="V28" s="109"/>
      <c r="W28" s="83">
        <v>0</v>
      </c>
      <c r="X28" s="86"/>
      <c r="Y28" s="83">
        <v>0</v>
      </c>
      <c r="Z28" s="93">
        <f t="shared" si="2"/>
        <v>289</v>
      </c>
      <c r="AA28" s="83">
        <v>23</v>
      </c>
    </row>
    <row r="29" spans="1:30" s="101" customFormat="1" ht="16.5" x14ac:dyDescent="0.3">
      <c r="A29" s="95">
        <v>24</v>
      </c>
      <c r="B29" s="96" t="s">
        <v>85</v>
      </c>
      <c r="C29" s="80">
        <v>10</v>
      </c>
      <c r="D29" s="80">
        <v>10</v>
      </c>
      <c r="E29" s="80">
        <v>812</v>
      </c>
      <c r="F29" s="81">
        <v>30</v>
      </c>
      <c r="G29" s="81">
        <v>4</v>
      </c>
      <c r="H29" s="82">
        <v>5</v>
      </c>
      <c r="I29" s="81">
        <v>1</v>
      </c>
      <c r="J29" s="82">
        <f t="shared" si="0"/>
        <v>10</v>
      </c>
      <c r="K29" s="81">
        <v>5</v>
      </c>
      <c r="L29" s="81">
        <v>5</v>
      </c>
      <c r="M29" s="81">
        <v>16</v>
      </c>
      <c r="N29" s="81">
        <f t="shared" si="1"/>
        <v>48</v>
      </c>
      <c r="O29" s="81">
        <v>30</v>
      </c>
      <c r="P29" s="81">
        <v>0</v>
      </c>
      <c r="Q29" s="81">
        <v>100</v>
      </c>
      <c r="R29" s="81">
        <v>10</v>
      </c>
      <c r="S29" s="81">
        <v>10</v>
      </c>
      <c r="T29" s="81">
        <v>20</v>
      </c>
      <c r="U29" s="108">
        <v>0</v>
      </c>
      <c r="V29" s="109"/>
      <c r="W29" s="83">
        <v>0</v>
      </c>
      <c r="X29" s="86"/>
      <c r="Y29" s="83">
        <v>0</v>
      </c>
      <c r="Z29" s="93">
        <f t="shared" si="2"/>
        <v>288</v>
      </c>
      <c r="AA29" s="82">
        <v>24</v>
      </c>
      <c r="AB29" s="94"/>
      <c r="AC29" s="94"/>
      <c r="AD29" s="94"/>
    </row>
    <row r="30" spans="1:30" s="101" customFormat="1" ht="16.5" x14ac:dyDescent="0.3">
      <c r="A30" s="95">
        <v>25</v>
      </c>
      <c r="B30" s="96" t="s">
        <v>72</v>
      </c>
      <c r="C30" s="80">
        <v>10</v>
      </c>
      <c r="D30" s="80">
        <v>10</v>
      </c>
      <c r="E30" s="80">
        <v>134</v>
      </c>
      <c r="F30" s="81">
        <v>10</v>
      </c>
      <c r="G30" s="81">
        <v>5</v>
      </c>
      <c r="H30" s="82">
        <v>5</v>
      </c>
      <c r="I30" s="83">
        <v>1</v>
      </c>
      <c r="J30" s="82">
        <f t="shared" si="0"/>
        <v>10</v>
      </c>
      <c r="K30" s="83">
        <v>2</v>
      </c>
      <c r="L30" s="83">
        <v>3</v>
      </c>
      <c r="M30" s="81">
        <v>5</v>
      </c>
      <c r="N30" s="81">
        <f t="shared" si="1"/>
        <v>15</v>
      </c>
      <c r="O30" s="83">
        <v>30</v>
      </c>
      <c r="P30" s="83">
        <v>50</v>
      </c>
      <c r="Q30" s="83">
        <v>100</v>
      </c>
      <c r="R30" s="83">
        <v>10</v>
      </c>
      <c r="S30" s="81">
        <v>10</v>
      </c>
      <c r="T30" s="83">
        <v>20</v>
      </c>
      <c r="U30" s="108">
        <v>0</v>
      </c>
      <c r="V30" s="109"/>
      <c r="W30" s="83">
        <v>0</v>
      </c>
      <c r="X30" s="86"/>
      <c r="Y30" s="83">
        <v>0</v>
      </c>
      <c r="Z30" s="93">
        <f t="shared" si="2"/>
        <v>283</v>
      </c>
      <c r="AA30" s="82">
        <v>25</v>
      </c>
      <c r="AB30" s="94"/>
      <c r="AC30" s="94"/>
      <c r="AD30" s="94"/>
    </row>
    <row r="31" spans="1:30" s="94" customFormat="1" ht="16.5" x14ac:dyDescent="0.3">
      <c r="A31" s="91">
        <v>26</v>
      </c>
      <c r="B31" s="96" t="s">
        <v>84</v>
      </c>
      <c r="C31" s="80">
        <v>10</v>
      </c>
      <c r="D31" s="80">
        <v>10</v>
      </c>
      <c r="E31" s="80">
        <v>69</v>
      </c>
      <c r="F31" s="81">
        <v>5</v>
      </c>
      <c r="G31" s="81">
        <v>9</v>
      </c>
      <c r="H31" s="82">
        <v>5</v>
      </c>
      <c r="I31" s="83">
        <v>1</v>
      </c>
      <c r="J31" s="82">
        <f t="shared" si="0"/>
        <v>10</v>
      </c>
      <c r="K31" s="83">
        <v>1</v>
      </c>
      <c r="L31" s="83">
        <v>3</v>
      </c>
      <c r="M31" s="81">
        <v>26</v>
      </c>
      <c r="N31" s="84">
        <f t="shared" si="1"/>
        <v>78</v>
      </c>
      <c r="O31" s="85">
        <v>30</v>
      </c>
      <c r="P31" s="85">
        <v>0</v>
      </c>
      <c r="Q31" s="85">
        <v>100</v>
      </c>
      <c r="R31" s="85">
        <v>0</v>
      </c>
      <c r="S31" s="81">
        <v>10</v>
      </c>
      <c r="T31" s="83">
        <v>20</v>
      </c>
      <c r="U31" s="108">
        <v>0</v>
      </c>
      <c r="V31" s="109"/>
      <c r="W31" s="83">
        <v>0</v>
      </c>
      <c r="X31" s="86"/>
      <c r="Y31" s="83">
        <v>0</v>
      </c>
      <c r="Z31" s="93">
        <f t="shared" si="2"/>
        <v>281</v>
      </c>
      <c r="AA31" s="83">
        <v>26</v>
      </c>
    </row>
    <row r="32" spans="1:30" s="101" customFormat="1" ht="16.5" x14ac:dyDescent="0.3">
      <c r="A32" s="95">
        <v>27</v>
      </c>
      <c r="B32" s="96" t="s">
        <v>78</v>
      </c>
      <c r="C32" s="80">
        <v>10</v>
      </c>
      <c r="D32" s="80">
        <v>10</v>
      </c>
      <c r="E32" s="80">
        <v>155</v>
      </c>
      <c r="F32" s="81">
        <v>10</v>
      </c>
      <c r="G32" s="81">
        <v>20</v>
      </c>
      <c r="H32" s="82">
        <v>5</v>
      </c>
      <c r="I32" s="83">
        <v>1</v>
      </c>
      <c r="J32" s="82">
        <f t="shared" si="0"/>
        <v>10</v>
      </c>
      <c r="K32" s="83">
        <v>4</v>
      </c>
      <c r="L32" s="83">
        <v>3</v>
      </c>
      <c r="M32" s="81">
        <v>18</v>
      </c>
      <c r="N32" s="81">
        <f t="shared" si="1"/>
        <v>54</v>
      </c>
      <c r="O32" s="83">
        <v>30</v>
      </c>
      <c r="P32" s="83">
        <v>0</v>
      </c>
      <c r="Q32" s="83">
        <v>100</v>
      </c>
      <c r="R32" s="83">
        <v>10</v>
      </c>
      <c r="S32" s="81">
        <v>10</v>
      </c>
      <c r="T32" s="83">
        <v>20</v>
      </c>
      <c r="U32" s="108">
        <v>0</v>
      </c>
      <c r="V32" s="109"/>
      <c r="W32" s="83">
        <v>0</v>
      </c>
      <c r="X32" s="86"/>
      <c r="Y32" s="83">
        <v>0</v>
      </c>
      <c r="Z32" s="93">
        <f t="shared" si="2"/>
        <v>272</v>
      </c>
      <c r="AA32" s="82">
        <v>27</v>
      </c>
      <c r="AB32" s="94"/>
      <c r="AC32" s="94"/>
      <c r="AD32" s="94"/>
    </row>
    <row r="33" spans="1:30" s="101" customFormat="1" ht="16.5" x14ac:dyDescent="0.3">
      <c r="A33" s="98">
        <v>28</v>
      </c>
      <c r="B33" s="96" t="s">
        <v>28</v>
      </c>
      <c r="C33" s="80">
        <v>10</v>
      </c>
      <c r="D33" s="80">
        <v>10</v>
      </c>
      <c r="E33" s="80">
        <v>375</v>
      </c>
      <c r="F33" s="81">
        <v>20</v>
      </c>
      <c r="G33" s="81">
        <v>2</v>
      </c>
      <c r="H33" s="82">
        <v>5</v>
      </c>
      <c r="I33" s="83">
        <v>1</v>
      </c>
      <c r="J33" s="82">
        <f t="shared" si="0"/>
        <v>10</v>
      </c>
      <c r="K33" s="83">
        <v>4</v>
      </c>
      <c r="L33" s="83">
        <v>3</v>
      </c>
      <c r="M33" s="81">
        <v>15</v>
      </c>
      <c r="N33" s="81">
        <f t="shared" si="1"/>
        <v>45</v>
      </c>
      <c r="O33" s="83">
        <v>30</v>
      </c>
      <c r="P33" s="83">
        <v>0</v>
      </c>
      <c r="Q33" s="83">
        <v>100</v>
      </c>
      <c r="R33" s="83">
        <v>10</v>
      </c>
      <c r="S33" s="81">
        <v>0</v>
      </c>
      <c r="T33" s="83">
        <v>0</v>
      </c>
      <c r="U33" s="108">
        <v>0</v>
      </c>
      <c r="V33" s="109"/>
      <c r="W33" s="83">
        <v>0</v>
      </c>
      <c r="X33" s="86"/>
      <c r="Y33" s="83">
        <v>0</v>
      </c>
      <c r="Z33" s="93">
        <f t="shared" si="2"/>
        <v>243</v>
      </c>
      <c r="AA33" s="82">
        <v>28</v>
      </c>
      <c r="AB33" s="94"/>
      <c r="AC33" s="94"/>
      <c r="AD33" s="94"/>
    </row>
    <row r="34" spans="1:30" s="101" customFormat="1" ht="20.25" customHeight="1" x14ac:dyDescent="0.3">
      <c r="A34" s="91">
        <v>29</v>
      </c>
      <c r="B34" s="96" t="s">
        <v>34</v>
      </c>
      <c r="C34" s="80">
        <v>0</v>
      </c>
      <c r="D34" s="80">
        <v>10</v>
      </c>
      <c r="E34" s="80">
        <v>0</v>
      </c>
      <c r="F34" s="81">
        <v>0</v>
      </c>
      <c r="G34" s="81">
        <v>32</v>
      </c>
      <c r="H34" s="82">
        <v>10</v>
      </c>
      <c r="I34" s="83">
        <v>1</v>
      </c>
      <c r="J34" s="82">
        <f t="shared" si="0"/>
        <v>10</v>
      </c>
      <c r="K34" s="83">
        <v>5</v>
      </c>
      <c r="L34" s="83">
        <v>5</v>
      </c>
      <c r="M34" s="81">
        <v>3</v>
      </c>
      <c r="N34" s="81">
        <f t="shared" si="1"/>
        <v>9</v>
      </c>
      <c r="O34" s="83">
        <v>30</v>
      </c>
      <c r="P34" s="83">
        <v>50</v>
      </c>
      <c r="Q34" s="83">
        <v>100</v>
      </c>
      <c r="R34" s="83">
        <v>0</v>
      </c>
      <c r="S34" s="81">
        <v>0</v>
      </c>
      <c r="T34" s="83">
        <v>0</v>
      </c>
      <c r="U34" s="108">
        <v>0</v>
      </c>
      <c r="V34" s="109"/>
      <c r="W34" s="83">
        <v>0</v>
      </c>
      <c r="X34" s="86"/>
      <c r="Y34" s="83">
        <v>0</v>
      </c>
      <c r="Z34" s="93">
        <f t="shared" si="2"/>
        <v>224</v>
      </c>
      <c r="AA34" s="83">
        <v>29</v>
      </c>
      <c r="AB34" s="94"/>
      <c r="AC34" s="94"/>
      <c r="AD34" s="94"/>
    </row>
    <row r="35" spans="1:30" s="94" customFormat="1" ht="16.5" x14ac:dyDescent="0.3">
      <c r="A35" s="95">
        <v>30</v>
      </c>
      <c r="B35" s="96" t="s">
        <v>73</v>
      </c>
      <c r="C35" s="80">
        <v>0</v>
      </c>
      <c r="D35" s="80">
        <v>10</v>
      </c>
      <c r="E35" s="80">
        <v>0</v>
      </c>
      <c r="F35" s="81">
        <v>0</v>
      </c>
      <c r="G35" s="81">
        <v>4</v>
      </c>
      <c r="H35" s="82">
        <v>5</v>
      </c>
      <c r="I35" s="83">
        <v>1</v>
      </c>
      <c r="J35" s="82">
        <f t="shared" si="0"/>
        <v>10</v>
      </c>
      <c r="K35" s="83">
        <v>4</v>
      </c>
      <c r="L35" s="83">
        <v>3</v>
      </c>
      <c r="M35" s="81">
        <v>10</v>
      </c>
      <c r="N35" s="84">
        <f t="shared" si="1"/>
        <v>30</v>
      </c>
      <c r="O35" s="85">
        <v>0</v>
      </c>
      <c r="P35" s="85">
        <v>50</v>
      </c>
      <c r="Q35" s="85">
        <v>100</v>
      </c>
      <c r="R35" s="85">
        <v>10</v>
      </c>
      <c r="S35" s="81">
        <v>0</v>
      </c>
      <c r="T35" s="83">
        <v>0</v>
      </c>
      <c r="U35" s="108">
        <v>0</v>
      </c>
      <c r="V35" s="109"/>
      <c r="W35" s="83">
        <v>0</v>
      </c>
      <c r="X35" s="86"/>
      <c r="Y35" s="83">
        <v>0</v>
      </c>
      <c r="Z35" s="93">
        <f t="shared" si="2"/>
        <v>218</v>
      </c>
      <c r="AA35" s="82">
        <v>30</v>
      </c>
    </row>
    <row r="36" spans="1:30" s="94" customFormat="1" ht="16.5" x14ac:dyDescent="0.3">
      <c r="A36" s="95">
        <v>31</v>
      </c>
      <c r="B36" s="96" t="s">
        <v>40</v>
      </c>
      <c r="C36" s="80">
        <v>10</v>
      </c>
      <c r="D36" s="80">
        <v>10</v>
      </c>
      <c r="E36" s="80">
        <v>118</v>
      </c>
      <c r="F36" s="81">
        <v>10</v>
      </c>
      <c r="G36" s="81">
        <v>1</v>
      </c>
      <c r="H36" s="82">
        <v>5</v>
      </c>
      <c r="I36" s="83">
        <v>1</v>
      </c>
      <c r="J36" s="82">
        <f t="shared" si="0"/>
        <v>10</v>
      </c>
      <c r="K36" s="83">
        <v>3</v>
      </c>
      <c r="L36" s="83">
        <v>3</v>
      </c>
      <c r="M36" s="81">
        <v>5</v>
      </c>
      <c r="N36" s="84">
        <f t="shared" si="1"/>
        <v>15</v>
      </c>
      <c r="O36" s="85">
        <v>30</v>
      </c>
      <c r="P36" s="85">
        <v>0</v>
      </c>
      <c r="Q36" s="85">
        <v>100</v>
      </c>
      <c r="R36" s="85">
        <v>0</v>
      </c>
      <c r="S36" s="81">
        <v>0</v>
      </c>
      <c r="T36" s="83">
        <v>0</v>
      </c>
      <c r="U36" s="108">
        <v>25</v>
      </c>
      <c r="V36" s="109"/>
      <c r="W36" s="83">
        <v>0</v>
      </c>
      <c r="X36" s="86"/>
      <c r="Y36" s="83">
        <v>0</v>
      </c>
      <c r="Z36" s="93">
        <f t="shared" si="2"/>
        <v>218</v>
      </c>
      <c r="AA36" s="82">
        <v>31</v>
      </c>
    </row>
    <row r="37" spans="1:30" s="94" customFormat="1" ht="16.5" x14ac:dyDescent="0.3">
      <c r="A37" s="100">
        <v>32</v>
      </c>
      <c r="B37" s="96" t="s">
        <v>43</v>
      </c>
      <c r="C37" s="80">
        <v>10</v>
      </c>
      <c r="D37" s="80">
        <v>10</v>
      </c>
      <c r="E37" s="80">
        <v>51</v>
      </c>
      <c r="F37" s="81">
        <v>5</v>
      </c>
      <c r="G37" s="81">
        <v>2</v>
      </c>
      <c r="H37" s="84">
        <v>5</v>
      </c>
      <c r="I37" s="81">
        <v>2</v>
      </c>
      <c r="J37" s="82">
        <f t="shared" si="0"/>
        <v>20</v>
      </c>
      <c r="K37" s="81">
        <v>5</v>
      </c>
      <c r="L37" s="83">
        <v>5</v>
      </c>
      <c r="M37" s="81">
        <v>7</v>
      </c>
      <c r="N37" s="84">
        <f t="shared" si="1"/>
        <v>21</v>
      </c>
      <c r="O37" s="88">
        <v>30</v>
      </c>
      <c r="P37" s="88">
        <v>0</v>
      </c>
      <c r="Q37" s="88">
        <v>100</v>
      </c>
      <c r="R37" s="88">
        <v>0</v>
      </c>
      <c r="S37" s="81">
        <v>10</v>
      </c>
      <c r="T37" s="81">
        <v>0</v>
      </c>
      <c r="U37" s="110">
        <v>0</v>
      </c>
      <c r="V37" s="111"/>
      <c r="W37" s="81">
        <v>0</v>
      </c>
      <c r="X37" s="86"/>
      <c r="Y37" s="83">
        <v>0</v>
      </c>
      <c r="Z37" s="93">
        <f t="shared" si="2"/>
        <v>216</v>
      </c>
      <c r="AA37" s="83">
        <v>32</v>
      </c>
    </row>
    <row r="38" spans="1:30" s="101" customFormat="1" ht="16.5" x14ac:dyDescent="0.3">
      <c r="A38" s="95">
        <v>33</v>
      </c>
      <c r="B38" s="96" t="s">
        <v>48</v>
      </c>
      <c r="C38" s="80">
        <v>0</v>
      </c>
      <c r="D38" s="80">
        <v>10</v>
      </c>
      <c r="E38" s="80">
        <v>0</v>
      </c>
      <c r="F38" s="81">
        <v>0</v>
      </c>
      <c r="G38" s="81">
        <v>5</v>
      </c>
      <c r="H38" s="82">
        <v>5</v>
      </c>
      <c r="I38" s="83">
        <v>1</v>
      </c>
      <c r="J38" s="82">
        <f t="shared" si="0"/>
        <v>10</v>
      </c>
      <c r="K38" s="83">
        <v>2</v>
      </c>
      <c r="L38" s="83">
        <v>3</v>
      </c>
      <c r="M38" s="81">
        <v>22</v>
      </c>
      <c r="N38" s="81">
        <f t="shared" si="1"/>
        <v>66</v>
      </c>
      <c r="O38" s="83">
        <v>0</v>
      </c>
      <c r="P38" s="83">
        <v>0</v>
      </c>
      <c r="Q38" s="83">
        <v>100</v>
      </c>
      <c r="R38" s="83">
        <v>10</v>
      </c>
      <c r="S38" s="81">
        <v>0</v>
      </c>
      <c r="T38" s="83">
        <v>0</v>
      </c>
      <c r="U38" s="108">
        <v>0</v>
      </c>
      <c r="V38" s="109"/>
      <c r="W38" s="83">
        <v>0</v>
      </c>
      <c r="X38" s="86"/>
      <c r="Y38" s="83">
        <v>0</v>
      </c>
      <c r="Z38" s="93">
        <f t="shared" si="2"/>
        <v>204</v>
      </c>
      <c r="AA38" s="82">
        <v>33</v>
      </c>
      <c r="AB38" s="94"/>
      <c r="AC38" s="94"/>
      <c r="AD38" s="94"/>
    </row>
    <row r="39" spans="1:30" s="94" customFormat="1" ht="16.5" x14ac:dyDescent="0.3">
      <c r="A39" s="98">
        <v>34</v>
      </c>
      <c r="B39" s="96" t="s">
        <v>44</v>
      </c>
      <c r="C39" s="80">
        <v>10</v>
      </c>
      <c r="D39" s="80">
        <v>10</v>
      </c>
      <c r="E39" s="80">
        <v>47</v>
      </c>
      <c r="F39" s="81">
        <v>5</v>
      </c>
      <c r="G39" s="81">
        <v>1</v>
      </c>
      <c r="H39" s="84">
        <v>5</v>
      </c>
      <c r="I39" s="81">
        <v>1</v>
      </c>
      <c r="J39" s="82">
        <f t="shared" si="0"/>
        <v>10</v>
      </c>
      <c r="K39" s="81">
        <v>4</v>
      </c>
      <c r="L39" s="83">
        <v>3</v>
      </c>
      <c r="M39" s="81">
        <v>4</v>
      </c>
      <c r="N39" s="84">
        <f t="shared" si="1"/>
        <v>12</v>
      </c>
      <c r="O39" s="88">
        <v>30</v>
      </c>
      <c r="P39" s="88">
        <v>0</v>
      </c>
      <c r="Q39" s="88">
        <v>100</v>
      </c>
      <c r="R39" s="88">
        <v>0</v>
      </c>
      <c r="S39" s="81">
        <v>10</v>
      </c>
      <c r="T39" s="81">
        <v>0</v>
      </c>
      <c r="U39" s="110">
        <v>0</v>
      </c>
      <c r="V39" s="111"/>
      <c r="W39" s="81">
        <v>0</v>
      </c>
      <c r="X39" s="86"/>
      <c r="Y39" s="83">
        <v>0</v>
      </c>
      <c r="Z39" s="93">
        <f t="shared" si="2"/>
        <v>195</v>
      </c>
      <c r="AA39" s="82">
        <v>34</v>
      </c>
    </row>
    <row r="40" spans="1:30" s="94" customFormat="1" ht="16.5" x14ac:dyDescent="0.3">
      <c r="A40" s="95">
        <v>36</v>
      </c>
      <c r="B40" s="96" t="s">
        <v>46</v>
      </c>
      <c r="C40" s="80">
        <v>0</v>
      </c>
      <c r="D40" s="80">
        <v>10</v>
      </c>
      <c r="E40" s="80">
        <v>0</v>
      </c>
      <c r="F40" s="81">
        <v>0</v>
      </c>
      <c r="G40" s="81">
        <v>20</v>
      </c>
      <c r="H40" s="82">
        <v>5</v>
      </c>
      <c r="I40" s="83">
        <v>2</v>
      </c>
      <c r="J40" s="82">
        <f t="shared" si="0"/>
        <v>20</v>
      </c>
      <c r="K40" s="83">
        <v>6</v>
      </c>
      <c r="L40" s="83">
        <v>5</v>
      </c>
      <c r="M40" s="81">
        <v>18</v>
      </c>
      <c r="N40" s="84">
        <f t="shared" si="1"/>
        <v>54</v>
      </c>
      <c r="O40" s="85">
        <v>0</v>
      </c>
      <c r="P40" s="85">
        <v>0</v>
      </c>
      <c r="Q40" s="85">
        <v>100</v>
      </c>
      <c r="R40" s="85">
        <v>0</v>
      </c>
      <c r="S40" s="81">
        <v>0</v>
      </c>
      <c r="T40" s="83">
        <v>0</v>
      </c>
      <c r="U40" s="108">
        <v>0</v>
      </c>
      <c r="V40" s="109"/>
      <c r="W40" s="83">
        <v>0</v>
      </c>
      <c r="X40" s="86"/>
      <c r="Y40" s="83">
        <v>0</v>
      </c>
      <c r="Z40" s="93">
        <f t="shared" si="2"/>
        <v>194</v>
      </c>
      <c r="AA40" s="83">
        <v>35</v>
      </c>
    </row>
    <row r="41" spans="1:30" s="103" customFormat="1" ht="16.5" x14ac:dyDescent="0.3">
      <c r="A41" s="91">
        <v>35</v>
      </c>
      <c r="B41" s="102" t="s">
        <v>47</v>
      </c>
      <c r="C41" s="87">
        <v>0</v>
      </c>
      <c r="D41" s="87">
        <v>10</v>
      </c>
      <c r="E41" s="87">
        <v>0</v>
      </c>
      <c r="F41" s="83">
        <v>0</v>
      </c>
      <c r="G41" s="83">
        <v>4</v>
      </c>
      <c r="H41" s="82">
        <v>5</v>
      </c>
      <c r="I41" s="83">
        <v>1</v>
      </c>
      <c r="J41" s="82">
        <f t="shared" si="0"/>
        <v>10</v>
      </c>
      <c r="K41" s="83">
        <v>1</v>
      </c>
      <c r="L41" s="83">
        <v>3</v>
      </c>
      <c r="M41" s="83">
        <v>5</v>
      </c>
      <c r="N41" s="84">
        <f t="shared" si="1"/>
        <v>15</v>
      </c>
      <c r="O41" s="85">
        <v>30</v>
      </c>
      <c r="P41" s="85">
        <v>0</v>
      </c>
      <c r="Q41" s="85">
        <v>100</v>
      </c>
      <c r="R41" s="85">
        <v>10</v>
      </c>
      <c r="S41" s="83">
        <v>0</v>
      </c>
      <c r="T41" s="83">
        <v>0</v>
      </c>
      <c r="U41" s="108">
        <v>0</v>
      </c>
      <c r="V41" s="109"/>
      <c r="W41" s="83">
        <v>0</v>
      </c>
      <c r="X41" s="86"/>
      <c r="Y41" s="83">
        <v>0</v>
      </c>
      <c r="Z41" s="93">
        <f t="shared" si="2"/>
        <v>183</v>
      </c>
      <c r="AA41" s="82">
        <v>36</v>
      </c>
      <c r="AB41" s="94"/>
      <c r="AC41" s="94"/>
      <c r="AD41" s="94"/>
    </row>
    <row r="42" spans="1:30" s="103" customFormat="1" ht="16.5" x14ac:dyDescent="0.3">
      <c r="A42" s="98">
        <v>37</v>
      </c>
      <c r="B42" s="96" t="s">
        <v>69</v>
      </c>
      <c r="C42" s="80">
        <v>0</v>
      </c>
      <c r="D42" s="80">
        <v>10</v>
      </c>
      <c r="E42" s="80">
        <v>0</v>
      </c>
      <c r="F42" s="81">
        <v>0</v>
      </c>
      <c r="G42" s="81">
        <v>1</v>
      </c>
      <c r="H42" s="82">
        <v>5</v>
      </c>
      <c r="I42" s="83">
        <v>2</v>
      </c>
      <c r="J42" s="82">
        <f t="shared" si="0"/>
        <v>20</v>
      </c>
      <c r="K42" s="83">
        <v>7</v>
      </c>
      <c r="L42" s="83">
        <v>5</v>
      </c>
      <c r="M42" s="81">
        <v>4</v>
      </c>
      <c r="N42" s="84">
        <f t="shared" si="1"/>
        <v>12</v>
      </c>
      <c r="O42" s="85">
        <v>30</v>
      </c>
      <c r="P42" s="85">
        <v>0</v>
      </c>
      <c r="Q42" s="85">
        <v>100</v>
      </c>
      <c r="R42" s="85">
        <v>0</v>
      </c>
      <c r="S42" s="81">
        <v>0</v>
      </c>
      <c r="T42" s="83">
        <v>0</v>
      </c>
      <c r="U42" s="108">
        <v>0</v>
      </c>
      <c r="V42" s="109"/>
      <c r="W42" s="83">
        <v>0</v>
      </c>
      <c r="X42" s="86"/>
      <c r="Y42" s="83">
        <v>0</v>
      </c>
      <c r="Z42" s="93">
        <f t="shared" si="2"/>
        <v>182</v>
      </c>
      <c r="AA42" s="82">
        <v>37</v>
      </c>
      <c r="AB42" s="94"/>
      <c r="AC42" s="94"/>
      <c r="AD42" s="94"/>
    </row>
    <row r="43" spans="1:30" s="97" customFormat="1" ht="16.5" x14ac:dyDescent="0.3">
      <c r="A43" s="100">
        <v>38</v>
      </c>
      <c r="B43" s="96" t="s">
        <v>83</v>
      </c>
      <c r="C43" s="80">
        <v>0</v>
      </c>
      <c r="D43" s="80">
        <v>10</v>
      </c>
      <c r="E43" s="80">
        <v>0</v>
      </c>
      <c r="F43" s="81">
        <v>0</v>
      </c>
      <c r="G43" s="81">
        <v>9</v>
      </c>
      <c r="H43" s="84">
        <v>5</v>
      </c>
      <c r="I43" s="81">
        <v>1</v>
      </c>
      <c r="J43" s="82">
        <f t="shared" si="0"/>
        <v>10</v>
      </c>
      <c r="K43" s="81">
        <v>4</v>
      </c>
      <c r="L43" s="83">
        <v>3</v>
      </c>
      <c r="M43" s="81">
        <v>2</v>
      </c>
      <c r="N43" s="84">
        <f t="shared" si="1"/>
        <v>6</v>
      </c>
      <c r="O43" s="88">
        <v>30</v>
      </c>
      <c r="P43" s="88">
        <v>0</v>
      </c>
      <c r="Q43" s="88">
        <v>100</v>
      </c>
      <c r="R43" s="88">
        <v>0</v>
      </c>
      <c r="S43" s="81">
        <v>0</v>
      </c>
      <c r="T43" s="81">
        <v>0</v>
      </c>
      <c r="U43" s="108">
        <v>0</v>
      </c>
      <c r="V43" s="109"/>
      <c r="W43" s="83">
        <v>0</v>
      </c>
      <c r="X43" s="86"/>
      <c r="Y43" s="83">
        <v>0</v>
      </c>
      <c r="Z43" s="93">
        <f t="shared" si="2"/>
        <v>164</v>
      </c>
      <c r="AA43" s="83">
        <v>38</v>
      </c>
      <c r="AB43" s="94"/>
      <c r="AC43" s="94"/>
      <c r="AD43" s="94"/>
    </row>
    <row r="44" spans="1:30" s="94" customFormat="1" ht="22.5" customHeight="1" x14ac:dyDescent="0.3">
      <c r="A44" s="98">
        <v>39</v>
      </c>
      <c r="B44" s="102" t="s">
        <v>30</v>
      </c>
      <c r="C44" s="87">
        <v>0</v>
      </c>
      <c r="D44" s="87">
        <v>10</v>
      </c>
      <c r="E44" s="87">
        <v>0</v>
      </c>
      <c r="F44" s="83">
        <v>0</v>
      </c>
      <c r="G44" s="83">
        <v>2</v>
      </c>
      <c r="H44" s="82">
        <v>5</v>
      </c>
      <c r="I44" s="83">
        <v>3</v>
      </c>
      <c r="J44" s="82">
        <f t="shared" si="0"/>
        <v>30</v>
      </c>
      <c r="K44" s="83">
        <v>14</v>
      </c>
      <c r="L44" s="83">
        <v>10</v>
      </c>
      <c r="M44" s="83">
        <v>0</v>
      </c>
      <c r="N44" s="82">
        <v>0</v>
      </c>
      <c r="O44" s="85">
        <v>0</v>
      </c>
      <c r="P44" s="85">
        <v>0</v>
      </c>
      <c r="Q44" s="85">
        <v>100</v>
      </c>
      <c r="R44" s="85">
        <v>0</v>
      </c>
      <c r="S44" s="83">
        <v>10</v>
      </c>
      <c r="T44" s="83">
        <v>0</v>
      </c>
      <c r="U44" s="108">
        <v>0</v>
      </c>
      <c r="V44" s="109"/>
      <c r="W44" s="83">
        <v>0</v>
      </c>
      <c r="X44" s="86"/>
      <c r="Y44" s="83">
        <v>0</v>
      </c>
      <c r="Z44" s="93">
        <f t="shared" si="2"/>
        <v>165</v>
      </c>
      <c r="AA44" s="82">
        <v>39</v>
      </c>
    </row>
    <row r="45" spans="1:30" s="103" customFormat="1" ht="16.5" x14ac:dyDescent="0.3">
      <c r="A45" s="98">
        <v>40</v>
      </c>
      <c r="B45" s="96" t="s">
        <v>70</v>
      </c>
      <c r="C45" s="80">
        <v>0</v>
      </c>
      <c r="D45" s="80">
        <v>10</v>
      </c>
      <c r="E45" s="80">
        <v>0</v>
      </c>
      <c r="F45" s="81">
        <v>0</v>
      </c>
      <c r="G45" s="81">
        <v>13</v>
      </c>
      <c r="H45" s="82">
        <v>5</v>
      </c>
      <c r="I45" s="83">
        <v>4</v>
      </c>
      <c r="J45" s="82">
        <f t="shared" si="0"/>
        <v>40</v>
      </c>
      <c r="K45" s="83">
        <v>12</v>
      </c>
      <c r="L45" s="83">
        <v>10</v>
      </c>
      <c r="M45" s="81">
        <v>8</v>
      </c>
      <c r="N45" s="84">
        <f>M45*3</f>
        <v>24</v>
      </c>
      <c r="O45" s="85">
        <v>30</v>
      </c>
      <c r="P45" s="83">
        <v>0</v>
      </c>
      <c r="Q45" s="83">
        <v>0</v>
      </c>
      <c r="R45" s="83">
        <v>10</v>
      </c>
      <c r="S45" s="81">
        <v>10</v>
      </c>
      <c r="T45" s="83">
        <v>20</v>
      </c>
      <c r="U45" s="108">
        <v>0</v>
      </c>
      <c r="V45" s="109"/>
      <c r="W45" s="83">
        <v>0</v>
      </c>
      <c r="X45" s="86"/>
      <c r="Y45" s="83">
        <v>0</v>
      </c>
      <c r="Z45" s="93">
        <f t="shared" si="2"/>
        <v>159</v>
      </c>
      <c r="AA45" s="82">
        <v>40</v>
      </c>
      <c r="AB45" s="94"/>
      <c r="AC45" s="94"/>
      <c r="AD45" s="94"/>
    </row>
    <row r="46" spans="1:30" s="101" customFormat="1" ht="16.5" x14ac:dyDescent="0.3">
      <c r="A46" s="91">
        <v>41</v>
      </c>
      <c r="B46" s="96" t="s">
        <v>81</v>
      </c>
      <c r="C46" s="80">
        <v>10</v>
      </c>
      <c r="D46" s="80">
        <v>10</v>
      </c>
      <c r="E46" s="80">
        <v>783</v>
      </c>
      <c r="F46" s="81">
        <v>30</v>
      </c>
      <c r="G46" s="81">
        <v>9</v>
      </c>
      <c r="H46" s="82">
        <v>5</v>
      </c>
      <c r="I46" s="83">
        <v>2</v>
      </c>
      <c r="J46" s="82">
        <f t="shared" si="0"/>
        <v>20</v>
      </c>
      <c r="K46" s="83">
        <v>7</v>
      </c>
      <c r="L46" s="83">
        <v>5</v>
      </c>
      <c r="M46" s="81">
        <v>15</v>
      </c>
      <c r="N46" s="81">
        <f>M46*3</f>
        <v>45</v>
      </c>
      <c r="O46" s="83">
        <v>0</v>
      </c>
      <c r="P46" s="83">
        <v>0</v>
      </c>
      <c r="Q46" s="83">
        <v>0</v>
      </c>
      <c r="R46" s="83">
        <v>0</v>
      </c>
      <c r="S46" s="81">
        <v>10</v>
      </c>
      <c r="T46" s="83">
        <v>20</v>
      </c>
      <c r="U46" s="108">
        <v>0</v>
      </c>
      <c r="V46" s="109"/>
      <c r="W46" s="83">
        <v>0</v>
      </c>
      <c r="X46" s="86"/>
      <c r="Y46" s="83">
        <v>0</v>
      </c>
      <c r="Z46" s="93">
        <f t="shared" si="2"/>
        <v>155</v>
      </c>
      <c r="AA46" s="83">
        <v>41</v>
      </c>
      <c r="AB46" s="94"/>
      <c r="AC46" s="94"/>
      <c r="AD46" s="94"/>
    </row>
    <row r="47" spans="1:30" s="94" customFormat="1" ht="16.5" hidden="1" x14ac:dyDescent="0.3">
      <c r="A47" s="104">
        <v>42</v>
      </c>
      <c r="B47" s="105" t="s">
        <v>71</v>
      </c>
      <c r="C47" s="89"/>
      <c r="D47" s="89"/>
      <c r="E47" s="89"/>
      <c r="F47" s="90"/>
      <c r="G47" s="90"/>
      <c r="H47" s="47"/>
      <c r="I47" s="90"/>
      <c r="J47" s="47"/>
      <c r="K47" s="90"/>
      <c r="L47" s="90"/>
      <c r="M47" s="90"/>
      <c r="N47" s="47"/>
      <c r="O47" s="106"/>
      <c r="P47" s="90"/>
      <c r="Q47" s="90"/>
      <c r="R47" s="90"/>
      <c r="S47" s="90"/>
      <c r="T47" s="90"/>
      <c r="U47" s="83">
        <v>0</v>
      </c>
      <c r="V47" s="107"/>
      <c r="W47" s="83">
        <v>0</v>
      </c>
      <c r="X47" s="86"/>
      <c r="Y47" s="83">
        <v>0</v>
      </c>
      <c r="Z47" s="93">
        <f t="shared" si="2"/>
        <v>0</v>
      </c>
      <c r="AA47" s="82">
        <v>42</v>
      </c>
    </row>
    <row r="48" spans="1:30" s="94" customFormat="1" ht="16.5" x14ac:dyDescent="0.3">
      <c r="A48" s="95">
        <v>43</v>
      </c>
      <c r="B48" s="102" t="s">
        <v>65</v>
      </c>
      <c r="C48" s="87">
        <v>0</v>
      </c>
      <c r="D48" s="87">
        <v>10</v>
      </c>
      <c r="E48" s="87">
        <v>0</v>
      </c>
      <c r="F48" s="83">
        <v>0</v>
      </c>
      <c r="G48" s="83">
        <v>4</v>
      </c>
      <c r="H48" s="83">
        <v>5</v>
      </c>
      <c r="I48" s="83">
        <v>0</v>
      </c>
      <c r="J48" s="83">
        <f>I48*10</f>
        <v>0</v>
      </c>
      <c r="K48" s="83">
        <v>0</v>
      </c>
      <c r="L48" s="83">
        <v>0</v>
      </c>
      <c r="M48" s="83">
        <v>9</v>
      </c>
      <c r="N48" s="84">
        <f>M48*3</f>
        <v>27</v>
      </c>
      <c r="O48" s="85">
        <v>0</v>
      </c>
      <c r="P48" s="83">
        <v>0</v>
      </c>
      <c r="Q48" s="83">
        <v>100</v>
      </c>
      <c r="R48" s="83">
        <v>0</v>
      </c>
      <c r="S48" s="83">
        <v>0</v>
      </c>
      <c r="T48" s="83">
        <v>0</v>
      </c>
      <c r="U48" s="108">
        <v>0</v>
      </c>
      <c r="V48" s="109"/>
      <c r="W48" s="83">
        <v>0</v>
      </c>
      <c r="X48" s="86"/>
      <c r="Y48" s="83">
        <v>0</v>
      </c>
      <c r="Z48" s="93">
        <f t="shared" si="2"/>
        <v>142</v>
      </c>
      <c r="AA48" s="82">
        <v>43</v>
      </c>
    </row>
    <row r="49" spans="1:30" s="5" customFormat="1" ht="16.5" x14ac:dyDescent="0.3">
      <c r="A49" s="45">
        <v>44</v>
      </c>
      <c r="B49" s="11" t="s">
        <v>32</v>
      </c>
      <c r="C49" s="25"/>
      <c r="D49" s="25"/>
      <c r="E49" s="25"/>
      <c r="F49" s="26"/>
      <c r="G49" s="26"/>
      <c r="H49" s="26"/>
      <c r="I49" s="26"/>
      <c r="J49" s="26"/>
      <c r="K49" s="26"/>
      <c r="L49" s="26"/>
      <c r="M49" s="26"/>
      <c r="N49" s="27"/>
      <c r="O49" s="28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39"/>
      <c r="AA49" s="26"/>
    </row>
    <row r="50" spans="1:30" s="5" customFormat="1" ht="16.5" x14ac:dyDescent="0.3">
      <c r="A50" s="44">
        <v>45</v>
      </c>
      <c r="B50" s="11" t="s">
        <v>35</v>
      </c>
      <c r="C50" s="25"/>
      <c r="D50" s="25"/>
      <c r="E50" s="25"/>
      <c r="F50" s="26"/>
      <c r="G50" s="26"/>
      <c r="H50" s="26"/>
      <c r="I50" s="26"/>
      <c r="J50" s="26"/>
      <c r="K50" s="26"/>
      <c r="L50" s="26"/>
      <c r="M50" s="26"/>
      <c r="N50" s="27"/>
      <c r="O50" s="28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39"/>
      <c r="AA50" s="13"/>
    </row>
    <row r="51" spans="1:30" s="5" customFormat="1" ht="16.5" x14ac:dyDescent="0.3">
      <c r="A51" s="7">
        <v>46</v>
      </c>
      <c r="B51" s="11" t="s">
        <v>42</v>
      </c>
      <c r="C51" s="12"/>
      <c r="D51" s="12"/>
      <c r="E51" s="12"/>
      <c r="F51" s="13"/>
      <c r="G51" s="13"/>
      <c r="H51" s="13"/>
      <c r="I51" s="13"/>
      <c r="J51" s="13"/>
      <c r="K51" s="13"/>
      <c r="L51" s="13"/>
      <c r="M51" s="13"/>
      <c r="N51" s="14"/>
      <c r="O51" s="15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39"/>
      <c r="AA51" s="13"/>
    </row>
    <row r="52" spans="1:30" s="5" customFormat="1" ht="16.5" x14ac:dyDescent="0.3">
      <c r="A52" s="8">
        <v>47</v>
      </c>
      <c r="B52" s="11" t="s">
        <v>45</v>
      </c>
      <c r="C52" s="12"/>
      <c r="D52" s="12"/>
      <c r="E52" s="12"/>
      <c r="F52" s="13"/>
      <c r="G52" s="13"/>
      <c r="H52" s="13"/>
      <c r="I52" s="13"/>
      <c r="J52" s="13"/>
      <c r="K52" s="13"/>
      <c r="L52" s="13"/>
      <c r="M52" s="13"/>
      <c r="N52" s="14"/>
      <c r="O52" s="15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39"/>
      <c r="AA52" s="13"/>
    </row>
    <row r="53" spans="1:30" s="5" customFormat="1" ht="16.5" x14ac:dyDescent="0.3">
      <c r="A53" s="44">
        <v>48</v>
      </c>
      <c r="B53" s="11" t="s">
        <v>49</v>
      </c>
      <c r="C53" s="12"/>
      <c r="D53" s="12"/>
      <c r="E53" s="12"/>
      <c r="F53" s="13"/>
      <c r="G53" s="13"/>
      <c r="H53" s="13"/>
      <c r="I53" s="13"/>
      <c r="J53" s="13"/>
      <c r="K53" s="13"/>
      <c r="L53" s="13"/>
      <c r="M53" s="13"/>
      <c r="N53" s="14"/>
      <c r="O53" s="15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  <c r="AA53" s="13"/>
    </row>
    <row r="54" spans="1:30" s="18" customFormat="1" ht="16.5" x14ac:dyDescent="0.3">
      <c r="A54" s="44">
        <v>49</v>
      </c>
      <c r="B54" s="11" t="s">
        <v>51</v>
      </c>
      <c r="C54" s="12"/>
      <c r="D54" s="12"/>
      <c r="E54" s="12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5"/>
      <c r="AC54" s="5"/>
      <c r="AD54" s="5"/>
    </row>
    <row r="55" spans="1:30" s="5" customFormat="1" ht="16.5" x14ac:dyDescent="0.3">
      <c r="A55" s="45">
        <v>50</v>
      </c>
      <c r="B55" s="11" t="s">
        <v>52</v>
      </c>
      <c r="C55" s="19"/>
      <c r="D55" s="12"/>
      <c r="E55" s="12"/>
      <c r="F55" s="13"/>
      <c r="G55" s="13"/>
      <c r="H55" s="13"/>
      <c r="I55" s="13"/>
      <c r="J55" s="13"/>
      <c r="K55" s="13"/>
      <c r="L55" s="13"/>
      <c r="M55" s="13"/>
      <c r="N55" s="14"/>
      <c r="O55" s="15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  <c r="AA55" s="13"/>
    </row>
    <row r="56" spans="1:30" s="5" customFormat="1" ht="16.5" x14ac:dyDescent="0.3">
      <c r="A56" s="44">
        <v>51</v>
      </c>
      <c r="B56" s="11" t="s">
        <v>54</v>
      </c>
      <c r="C56" s="12"/>
      <c r="D56" s="12"/>
      <c r="E56" s="12"/>
      <c r="F56" s="13"/>
      <c r="G56" s="13"/>
      <c r="H56" s="13"/>
      <c r="I56" s="13"/>
      <c r="J56" s="13"/>
      <c r="K56" s="13"/>
      <c r="L56" s="13"/>
      <c r="M56" s="13"/>
      <c r="N56" s="14"/>
      <c r="O56" s="15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  <c r="AA56" s="13"/>
    </row>
    <row r="57" spans="1:30" s="18" customFormat="1" ht="16.5" x14ac:dyDescent="0.3">
      <c r="A57" s="7">
        <v>52</v>
      </c>
      <c r="B57" s="11" t="s">
        <v>55</v>
      </c>
      <c r="C57" s="12"/>
      <c r="D57" s="12"/>
      <c r="E57" s="12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5"/>
      <c r="AC57" s="5"/>
      <c r="AD57" s="5"/>
    </row>
    <row r="58" spans="1:30" s="18" customFormat="1" ht="16.5" x14ac:dyDescent="0.3">
      <c r="A58" s="8">
        <v>53</v>
      </c>
      <c r="B58" s="11" t="s">
        <v>56</v>
      </c>
      <c r="C58" s="12"/>
      <c r="D58" s="12"/>
      <c r="E58" s="12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5"/>
      <c r="AC58" s="5"/>
      <c r="AD58" s="5"/>
    </row>
    <row r="59" spans="1:30" s="5" customFormat="1" ht="16.5" x14ac:dyDescent="0.3">
      <c r="A59" s="44">
        <v>54</v>
      </c>
      <c r="B59" s="11" t="s">
        <v>60</v>
      </c>
      <c r="C59" s="12"/>
      <c r="D59" s="12"/>
      <c r="E59" s="12"/>
      <c r="F59" s="13"/>
      <c r="G59" s="13"/>
      <c r="H59" s="13"/>
      <c r="I59" s="13"/>
      <c r="J59" s="13"/>
      <c r="K59" s="13"/>
      <c r="L59" s="13"/>
      <c r="M59" s="13"/>
      <c r="N59" s="14"/>
      <c r="O59" s="15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  <c r="AA59" s="13"/>
    </row>
    <row r="60" spans="1:30" s="18" customFormat="1" ht="16.5" x14ac:dyDescent="0.3">
      <c r="A60" s="44">
        <v>55</v>
      </c>
      <c r="B60" s="11" t="s">
        <v>68</v>
      </c>
      <c r="C60" s="12"/>
      <c r="D60" s="12"/>
      <c r="E60" s="12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7"/>
      <c r="AB60" s="5"/>
      <c r="AC60" s="5"/>
      <c r="AD60" s="5"/>
    </row>
    <row r="61" spans="1:30" s="5" customFormat="1" ht="16.5" x14ac:dyDescent="0.3">
      <c r="A61" s="45">
        <v>56</v>
      </c>
      <c r="B61" s="11" t="s">
        <v>76</v>
      </c>
      <c r="C61" s="12"/>
      <c r="D61" s="12"/>
      <c r="E61" s="12"/>
      <c r="F61" s="13"/>
      <c r="G61" s="13"/>
      <c r="H61" s="13"/>
      <c r="I61" s="13"/>
      <c r="J61" s="13"/>
      <c r="K61" s="13"/>
      <c r="L61" s="13"/>
      <c r="M61" s="13"/>
      <c r="N61" s="14"/>
      <c r="O61" s="15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  <c r="AA61" s="13"/>
    </row>
    <row r="62" spans="1:30" s="5" customFormat="1" ht="16.5" x14ac:dyDescent="0.3">
      <c r="A62" s="44">
        <v>57</v>
      </c>
      <c r="B62" s="11" t="s">
        <v>79</v>
      </c>
      <c r="C62" s="12"/>
      <c r="D62" s="12"/>
      <c r="E62" s="12"/>
      <c r="F62" s="13"/>
      <c r="G62" s="13"/>
      <c r="H62" s="13"/>
      <c r="I62" s="13"/>
      <c r="J62" s="13"/>
      <c r="K62" s="13"/>
      <c r="L62" s="13"/>
      <c r="M62" s="13"/>
      <c r="N62" s="14"/>
      <c r="O62" s="15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  <c r="AA62" s="13"/>
    </row>
    <row r="63" spans="1:30" s="5" customFormat="1" ht="16.5" x14ac:dyDescent="0.3">
      <c r="A63" s="7">
        <v>58</v>
      </c>
      <c r="B63" s="11" t="s">
        <v>80</v>
      </c>
      <c r="C63" s="12"/>
      <c r="D63" s="12"/>
      <c r="E63" s="12"/>
      <c r="F63" s="13"/>
      <c r="G63" s="13"/>
      <c r="H63" s="13"/>
      <c r="I63" s="13"/>
      <c r="J63" s="13"/>
      <c r="K63" s="13"/>
      <c r="L63" s="13"/>
      <c r="M63" s="13"/>
      <c r="N63" s="14"/>
      <c r="O63" s="15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  <c r="AA63" s="13"/>
    </row>
    <row r="64" spans="1:30" s="18" customFormat="1" ht="16.5" x14ac:dyDescent="0.3">
      <c r="A64" s="8">
        <v>59</v>
      </c>
      <c r="B64" s="11" t="s">
        <v>82</v>
      </c>
      <c r="C64" s="12"/>
      <c r="D64" s="12"/>
      <c r="E64" s="12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5"/>
      <c r="AC64" s="5"/>
      <c r="AD64" s="5"/>
    </row>
    <row r="65" spans="1:30" s="5" customFormat="1" ht="16.5" x14ac:dyDescent="0.3">
      <c r="A65" s="40">
        <v>60</v>
      </c>
      <c r="B65" s="11" t="s">
        <v>86</v>
      </c>
      <c r="C65" s="12"/>
      <c r="D65" s="12"/>
      <c r="E65" s="12"/>
      <c r="F65" s="13"/>
      <c r="G65" s="13"/>
      <c r="H65" s="13"/>
      <c r="I65" s="13"/>
      <c r="J65" s="13"/>
      <c r="K65" s="13"/>
      <c r="L65" s="13"/>
      <c r="M65" s="13"/>
      <c r="N65" s="14"/>
      <c r="O65" s="15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4"/>
      <c r="AA65" s="13"/>
    </row>
    <row r="66" spans="1:30" s="18" customFormat="1" ht="17.25" thickBot="1" x14ac:dyDescent="0.35">
      <c r="A66" s="16">
        <v>61</v>
      </c>
      <c r="B66" s="20" t="s">
        <v>88</v>
      </c>
      <c r="C66" s="21"/>
      <c r="D66" s="21"/>
      <c r="E66" s="21"/>
      <c r="F66" s="14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3"/>
      <c r="Y66" s="23"/>
      <c r="Z66" s="23"/>
      <c r="AA66" s="24"/>
      <c r="AB66" s="5"/>
      <c r="AC66" s="5"/>
      <c r="AD66" s="5"/>
    </row>
    <row r="70" spans="1:30" x14ac:dyDescent="0.25">
      <c r="B70" s="10" t="s">
        <v>100</v>
      </c>
    </row>
    <row r="71" spans="1:30" ht="82.5" customHeight="1" x14ac:dyDescent="0.25">
      <c r="B71" s="46" t="s">
        <v>101</v>
      </c>
    </row>
    <row r="72" spans="1:30" ht="66.75" customHeight="1" x14ac:dyDescent="0.25">
      <c r="B72" s="46" t="s">
        <v>102</v>
      </c>
    </row>
    <row r="73" spans="1:30" ht="62.25" customHeight="1" x14ac:dyDescent="0.25">
      <c r="B73" s="46" t="s">
        <v>103</v>
      </c>
    </row>
  </sheetData>
  <autoFilter ref="A5:AA66">
    <sortState ref="A9:AB66">
      <sortCondition ref="AA5:AA66"/>
    </sortState>
  </autoFilter>
  <sortState ref="B6:AB48">
    <sortCondition ref="AA6"/>
  </sortState>
  <mergeCells count="73">
    <mergeCell ref="O4:O5"/>
    <mergeCell ref="P4:P5"/>
    <mergeCell ref="C2:O2"/>
    <mergeCell ref="P2:W2"/>
    <mergeCell ref="S4:S5"/>
    <mergeCell ref="T4:T5"/>
    <mergeCell ref="Q4:Q5"/>
    <mergeCell ref="A1:AA1"/>
    <mergeCell ref="C3:D3"/>
    <mergeCell ref="E3:F3"/>
    <mergeCell ref="E4:F4"/>
    <mergeCell ref="A2:A5"/>
    <mergeCell ref="B2:B5"/>
    <mergeCell ref="C4:C5"/>
    <mergeCell ref="G3:H3"/>
    <mergeCell ref="D4:D5"/>
    <mergeCell ref="K4:L4"/>
    <mergeCell ref="M3:N3"/>
    <mergeCell ref="M4:N4"/>
    <mergeCell ref="G4:H4"/>
    <mergeCell ref="I3:J3"/>
    <mergeCell ref="I4:J4"/>
    <mergeCell ref="K3:L3"/>
    <mergeCell ref="Y4:Y5"/>
    <mergeCell ref="Z2:Z5"/>
    <mergeCell ref="AA2:AA5"/>
    <mergeCell ref="R4:R5"/>
    <mergeCell ref="W4:W5"/>
    <mergeCell ref="U3:V3"/>
    <mergeCell ref="X4:X5"/>
    <mergeCell ref="U4:V5"/>
    <mergeCell ref="U6:V6"/>
    <mergeCell ref="U7:V7"/>
    <mergeCell ref="U8:V8"/>
    <mergeCell ref="U9:V9"/>
    <mergeCell ref="U10:V10"/>
    <mergeCell ref="U11:V11"/>
    <mergeCell ref="U12:V12"/>
    <mergeCell ref="U13:V13"/>
    <mergeCell ref="U14:V14"/>
    <mergeCell ref="U15:V15"/>
    <mergeCell ref="U16:V16"/>
    <mergeCell ref="U17:V17"/>
    <mergeCell ref="U18:V18"/>
    <mergeCell ref="U19:V19"/>
    <mergeCell ref="U20:V20"/>
    <mergeCell ref="U21:V21"/>
    <mergeCell ref="U22:V22"/>
    <mergeCell ref="U23:V23"/>
    <mergeCell ref="U24:V24"/>
    <mergeCell ref="U25:V25"/>
    <mergeCell ref="U26:V26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U46:V46"/>
    <mergeCell ref="U48:V48"/>
    <mergeCell ref="U41:V41"/>
    <mergeCell ref="U42:V42"/>
    <mergeCell ref="U43:V43"/>
    <mergeCell ref="U44:V44"/>
    <mergeCell ref="U45:V4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2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2020-01-20T04:12:10Z</dcterms:modified>
</cp:coreProperties>
</file>