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тдел молодежных инициатив и развития добровольческой (волонтерской) деятельности\! ПРОШКИНА АНАСТАСИЯ\Рейтинги 2021\4 квартал\"/>
    </mc:Choice>
  </mc:AlternateContent>
  <bookViews>
    <workbookView xWindow="0" yWindow="0" windowWidth="28800" windowHeight="12330"/>
  </bookViews>
  <sheets>
    <sheet name="Мы развиваем" sheetId="5" r:id="rId1"/>
  </sheets>
  <calcPr calcId="162913"/>
</workbook>
</file>

<file path=xl/calcChain.xml><?xml version="1.0" encoding="utf-8"?>
<calcChain xmlns="http://schemas.openxmlformats.org/spreadsheetml/2006/main">
  <c r="AD13" i="5" l="1"/>
  <c r="AD73" i="5" l="1"/>
  <c r="V72" i="5"/>
  <c r="AD72" i="5" s="1"/>
  <c r="AD71" i="5"/>
  <c r="AD70" i="5"/>
  <c r="AD69" i="5"/>
  <c r="AD68" i="5"/>
  <c r="AD67" i="5"/>
  <c r="AD66" i="5"/>
  <c r="AD65" i="5"/>
  <c r="AD64" i="5"/>
  <c r="AD63" i="5"/>
  <c r="AD62" i="5"/>
  <c r="AD61" i="5"/>
  <c r="AD60" i="5"/>
  <c r="AD59" i="5"/>
  <c r="AD58" i="5"/>
  <c r="AD57" i="5"/>
  <c r="AD56" i="5"/>
  <c r="AD55" i="5"/>
  <c r="AD54" i="5"/>
  <c r="AD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AD31" i="5"/>
  <c r="G30" i="5"/>
  <c r="AD30" i="5" s="1"/>
  <c r="AD29" i="5"/>
  <c r="AD28" i="5"/>
  <c r="AD27" i="5"/>
  <c r="AD26" i="5"/>
  <c r="AD25" i="5"/>
  <c r="AD24" i="5"/>
  <c r="AD23" i="5"/>
  <c r="V22" i="5"/>
  <c r="AD22" i="5" s="1"/>
  <c r="AD21" i="5"/>
  <c r="V21" i="5"/>
  <c r="U21" i="5"/>
  <c r="AD20" i="5"/>
  <c r="AD19" i="5"/>
  <c r="AD18" i="5"/>
  <c r="AD17" i="5"/>
  <c r="AD16" i="5"/>
  <c r="AD15" i="5"/>
  <c r="AD14" i="5"/>
</calcChain>
</file>

<file path=xl/sharedStrings.xml><?xml version="1.0" encoding="utf-8"?>
<sst xmlns="http://schemas.openxmlformats.org/spreadsheetml/2006/main" count="113" uniqueCount="113">
  <si>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</si>
  <si>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</si>
  <si>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</si>
  <si>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</si>
  <si>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</si>
  <si>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</si>
  <si>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</si>
  <si>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</si>
  <si>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</si>
  <si>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</si>
  <si>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</si>
  <si>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</si>
  <si>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</si>
  <si>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</si>
  <si>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</si>
  <si>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</si>
  <si>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</si>
  <si>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</si>
  <si>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</si>
  <si>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</si>
  <si>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</si>
  <si>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</si>
  <si>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</si>
  <si>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</si>
  <si>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</si>
  <si>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</si>
  <si>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</si>
  <si>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</si>
  <si>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</si>
  <si>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</si>
  <si>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</si>
  <si>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</si>
  <si>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</si>
  <si>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</si>
  <si>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</si>
  <si>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</si>
  <si>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</si>
  <si>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</si>
  <si>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</si>
  <si>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</si>
  <si>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</si>
  <si>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</si>
  <si>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</si>
  <si>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</si>
  <si>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№ П/П</t>
  </si>
  <si>
    <t>МУНИЦИПАЛЬНЫЙ РАЙОН / МУНИЦИПАЛЬНЫЙ ОКРУГ/
 ГОРОДСКОЙ ОКРУГ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</si>
  <si>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</si>
  <si>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>СУММА БАЛЛОВ</t>
  </si>
  <si>
    <t>МЕСТО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</si>
  <si>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</si>
  <si>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</si>
  <si>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>20 баллов</t>
  </si>
  <si>
    <t>30 баллов</t>
  </si>
  <si>
    <t>Подпись лица, ответственного за составление рейтинга</t>
  </si>
  <si>
    <t>Подпись директора краевого учреждения</t>
  </si>
  <si>
    <t>Результаты работы в муниципальном районе / муниципальном округе/ городском округе</t>
  </si>
  <si>
    <t>Наличие годового плана работы, направленного в краевое учреждение</t>
  </si>
  <si>
    <t>Мероприятия по информационным справкам, подаваемым через ЭСО</t>
  </si>
  <si>
    <t>Участие в окружных, всероссийских, международных мероприятиях</t>
  </si>
  <si>
    <t>5 баллов за каждое мероприятие</t>
  </si>
  <si>
    <t>Муниципальное ключевое мероприятие (рекомендации по проведению проектируются)</t>
  </si>
  <si>
    <t>Участие в конкурсе проектов по организации трудового воспитания несовершеннолетних в возрасте от 14 до 18 лет</t>
  </si>
  <si>
    <t>Наличие молодежного совета при главе МО/ председателе совета депутатов МО</t>
  </si>
  <si>
    <t>Вхождение в состав Ассциации Молодёжных советов Красноярского края</t>
  </si>
  <si>
    <t>Наличие группы молодежного совета при главе МО в социальных сетях</t>
  </si>
  <si>
    <t>Периодичность публикования постов в группах в социальных сетях</t>
  </si>
  <si>
    <t>Сайт МОЯТЕРРИТОРИЯ24</t>
  </si>
  <si>
    <t>Участие в краевых сетевых акциях (информация подается через ЭСО)</t>
  </si>
  <si>
    <t>Участие в региональных мероприятиях (информация подается через ЭСО)</t>
  </si>
  <si>
    <t>Участие в ключевом региональном мероприятии ФП "Мы развиваем"</t>
  </si>
  <si>
    <t>Количество выделяемых мест по конкурсу, % от максимольно возможного для МО
 25%-50% - 10 б.
 55%-75% - 20 б.
 75%-100% -30 б.</t>
  </si>
  <si>
    <t>10 баллов</t>
  </si>
  <si>
    <t>5 баллов</t>
  </si>
  <si>
    <t>5 баллов - за наличие группы в одной из социальных сетях; 1 балл за каждую дополнительную социальную сеть</t>
  </si>
  <si>
    <t>1 балл - за каждый пост, но не более 10 баллов</t>
  </si>
  <si>
    <t>3 балла за каждое реализованное реальное дело</t>
  </si>
  <si>
    <t>"Час Земли"</t>
  </si>
  <si>
    <t>"Субботник 2.0"
  (весна, осень)</t>
  </si>
  <si>
    <t>"ТОСовский След"</t>
  </si>
  <si>
    <t>"На своих двоих"</t>
  </si>
  <si>
    <t>Конкурс уличных указателей</t>
  </si>
  <si>
    <t>Краевой конкурс "птичий хостел"</t>
  </si>
  <si>
    <t>Краевой конкурс "Архитекрура"</t>
  </si>
  <si>
    <t>Краевой конкурс "Уличный Recycle"</t>
  </si>
  <si>
    <t>Краевой конкурс "Лучший ТОС"</t>
  </si>
  <si>
    <t>Краевой конкурс "Я-ТОСовец"</t>
  </si>
  <si>
    <t>Конкурс на лучший эко-отряд"</t>
  </si>
  <si>
    <t>Деловая игра по молодежному предпринимательству</t>
  </si>
  <si>
    <t>Конкурс по предпринимательству для молодежи в возрасте 14-17 лет</t>
  </si>
  <si>
    <t>Конференция по молодежному предпринимательству</t>
  </si>
  <si>
    <t>Семинары по содействию молодежному предпринимательству</t>
  </si>
  <si>
    <t>Участие - 40 баллов
 1 место +15 баллов;
 2 место + 10 баллов;
 3 место + 5 баллов</t>
  </si>
  <si>
    <t>50 баллов участие (вне зависимости от количества поданных заявок от МО)+ 30 за каждое призовое место</t>
  </si>
  <si>
    <t>20 баллов за каждую</t>
  </si>
  <si>
    <t>Участие - 30 баллов 
  (если предусмотрены места, то: 1 место + 15 баллов, 2 место + 10 баллов, 3 место + 5 баллов)</t>
  </si>
  <si>
    <t>Боготол</t>
  </si>
  <si>
    <t>Бородино</t>
  </si>
  <si>
    <t>Дивногорск</t>
  </si>
  <si>
    <t>Енисейск</t>
  </si>
  <si>
    <t>Железногорск</t>
  </si>
  <si>
    <t>Зеленогорск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</si>
  <si>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</si>
  <si>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</si>
  <si>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</si>
  <si>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</si>
  <si>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</si>
  <si>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</si>
  <si>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</si>
  <si>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</si>
  <si>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Солнечный</t>
  </si>
  <si>
    <t>Кедровый</t>
  </si>
  <si>
    <t>ФЛАГМАНСКАЯ ПРОГРАММА "МЫ РАЗВИВАЕМ"
РЕЙТИНГ МУНИЦИПАЛЬНЫХ РАЙОНОВ, МУНИЦИПАЛЬНЫХ ОКРУГОВ И ГОРОДСКИХ ОКРУГОВ КРАСНОЯРСКОГО КРАЯ на 3 квартал 2021 года
УЧРЕЖДЕНИЕ - ОПЕРАТОР: КГАУ "Краевой Дворец молодежи"
ДИРЕКТОР УЧРЕЖДЕНИЯ - ОПЕРАТОРА: Ганцелевич А.М., Тел.: 8 (391) 260-78-78; E-mail: kraskdm@mail.ru
ОТВЕТСТВЕННЫЙ СОТРУДНИК: Ледянкина О.С., Тел.: ; E-mail: ledya82@mail.ru</t>
  </si>
  <si>
    <t>Ачинск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</si>
</sst>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&quot;Times New Roman&quot;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&quot;Times New Roman&quot;"/>
    </font>
    <font>
      <b/>
      <sz val="14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3" borderId="0" xfId="0" applyFont="1" applyFill="1" applyAlignment="1"/>
    <xf numFmtId="0" fontId="3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1" fontId="9" fillId="3" borderId="12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wrapText="1"/>
    </xf>
    <xf numFmtId="0" fontId="7" fillId="3" borderId="0" xfId="0" applyFont="1" applyFill="1" applyAlignment="1">
      <alignment vertical="top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0" fillId="3" borderId="0" xfId="0" applyFont="1" applyFill="1" applyAlignment="1"/>
    <xf numFmtId="0" fontId="10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1" fillId="3" borderId="6" xfId="0" applyFont="1" applyFill="1" applyBorder="1"/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4" xfId="0" applyFont="1" applyFill="1" applyBorder="1"/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1" fillId="3" borderId="3" xfId="0" applyFont="1" applyFill="1" applyBorder="1"/>
    <xf numFmtId="0" fontId="10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78"/>
  <sheetViews>
    <sheetView tabSelected="1" topLeftCell="B1" zoomScale="60" zoomScaleNormal="60" workbookViewId="0">
      <selection activeCell="B1" sqref="B1"/>
    </sheetView>
  </sheetViews>
  <sheetFormatPr defaultColWidth="14.42578125" defaultRowHeight="15.75" customHeight="1"/>
  <cols>
    <col min="1" max="1" width="6.42578125" style="7" bestFit="1" customWidth="1"/>
    <col min="2" max="2" width="21.140625" style="7" customWidth="1"/>
    <col min="3" max="29" width="14.42578125" style="7"/>
    <col min="30" max="31" width="14.42578125" style="11"/>
    <col min="32" max="16384" width="14.42578125" style="7"/>
  </cols>
  <sheetData>
    <row r="1" spans="1:38" ht="28.5" customHeight="1">
      <c r="B1" s="8"/>
      <c r="C1" s="22"/>
      <c r="D1" s="22"/>
      <c r="E1" s="30" t="s">
        <v>111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38" ht="15">
      <c r="B2" s="9"/>
      <c r="C2" s="23"/>
      <c r="D2" s="24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ht="75" customHeight="1">
      <c r="B3" s="9"/>
      <c r="C3" s="22"/>
      <c r="D3" s="24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ht="15">
      <c r="B4" s="9"/>
      <c r="C4" s="23"/>
      <c r="D4" s="24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ht="12.75">
      <c r="B5" s="1"/>
      <c r="C5" s="1"/>
      <c r="D5" s="1"/>
      <c r="E5" s="1"/>
      <c r="F5" s="1"/>
      <c r="G5" s="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38" ht="12.75">
      <c r="B6" s="1"/>
      <c r="C6" s="1"/>
      <c r="D6" s="1"/>
      <c r="E6" s="1"/>
      <c r="F6" s="1"/>
      <c r="G6" s="1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38" ht="12.75">
      <c r="B7" s="1"/>
      <c r="C7" s="1"/>
      <c r="D7" s="1"/>
      <c r="E7" s="1"/>
      <c r="F7" s="1"/>
      <c r="G7" s="1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38" ht="165.75">
      <c r="A8" s="45" t="s">
        <v>44</v>
      </c>
      <c r="B8" s="32" t="s">
        <v>45</v>
      </c>
      <c r="C8" s="46" t="s">
        <v>55</v>
      </c>
      <c r="D8" s="42"/>
      <c r="E8" s="42"/>
      <c r="F8" s="42"/>
      <c r="G8" s="42"/>
      <c r="H8" s="42"/>
      <c r="I8" s="42"/>
      <c r="J8" s="42"/>
      <c r="K8" s="42"/>
      <c r="L8" s="43"/>
      <c r="M8" s="41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  <c r="AC8" s="4" t="s">
        <v>46</v>
      </c>
      <c r="AD8" s="32" t="s">
        <v>47</v>
      </c>
      <c r="AE8" s="35" t="s">
        <v>48</v>
      </c>
    </row>
    <row r="9" spans="1:38" ht="127.5">
      <c r="A9" s="38"/>
      <c r="B9" s="38"/>
      <c r="C9" s="6" t="s">
        <v>56</v>
      </c>
      <c r="D9" s="5" t="s">
        <v>57</v>
      </c>
      <c r="E9" s="5" t="s">
        <v>49</v>
      </c>
      <c r="F9" s="5" t="s">
        <v>60</v>
      </c>
      <c r="G9" s="5" t="s">
        <v>61</v>
      </c>
      <c r="H9" s="12" t="s">
        <v>62</v>
      </c>
      <c r="I9" s="12" t="s">
        <v>63</v>
      </c>
      <c r="J9" s="12" t="s">
        <v>64</v>
      </c>
      <c r="K9" s="12" t="s">
        <v>65</v>
      </c>
      <c r="L9" s="12" t="s">
        <v>66</v>
      </c>
      <c r="M9" s="44" t="s">
        <v>67</v>
      </c>
      <c r="N9" s="42"/>
      <c r="O9" s="42"/>
      <c r="P9" s="43"/>
      <c r="Q9" s="41" t="s">
        <v>68</v>
      </c>
      <c r="R9" s="42"/>
      <c r="S9" s="42"/>
      <c r="T9" s="42"/>
      <c r="U9" s="42"/>
      <c r="V9" s="42"/>
      <c r="W9" s="42"/>
      <c r="X9" s="42"/>
      <c r="Y9" s="42"/>
      <c r="Z9" s="42"/>
      <c r="AA9" s="43"/>
      <c r="AB9" s="5" t="s">
        <v>69</v>
      </c>
      <c r="AC9" s="5" t="s">
        <v>58</v>
      </c>
      <c r="AD9" s="33"/>
      <c r="AE9" s="36"/>
    </row>
    <row r="10" spans="1:38" ht="76.5">
      <c r="A10" s="38"/>
      <c r="B10" s="38"/>
      <c r="C10" s="33" t="s">
        <v>51</v>
      </c>
      <c r="D10" s="33" t="s">
        <v>59</v>
      </c>
      <c r="E10" s="33" t="s">
        <v>50</v>
      </c>
      <c r="F10" s="33" t="s">
        <v>52</v>
      </c>
      <c r="G10" s="49" t="s">
        <v>70</v>
      </c>
      <c r="H10" s="47" t="s">
        <v>71</v>
      </c>
      <c r="I10" s="47" t="s">
        <v>72</v>
      </c>
      <c r="J10" s="48" t="s">
        <v>73</v>
      </c>
      <c r="K10" s="47" t="s">
        <v>74</v>
      </c>
      <c r="L10" s="47" t="s">
        <v>75</v>
      </c>
      <c r="M10" s="12" t="s">
        <v>76</v>
      </c>
      <c r="N10" s="12" t="s">
        <v>77</v>
      </c>
      <c r="O10" s="12" t="s">
        <v>78</v>
      </c>
      <c r="P10" s="12" t="s">
        <v>79</v>
      </c>
      <c r="Q10" s="12" t="s">
        <v>80</v>
      </c>
      <c r="R10" s="12" t="s">
        <v>81</v>
      </c>
      <c r="S10" s="12" t="s">
        <v>82</v>
      </c>
      <c r="T10" s="12" t="s">
        <v>83</v>
      </c>
      <c r="U10" s="12" t="s">
        <v>84</v>
      </c>
      <c r="V10" s="12" t="s">
        <v>85</v>
      </c>
      <c r="W10" s="12" t="s">
        <v>86</v>
      </c>
      <c r="X10" s="12" t="s">
        <v>87</v>
      </c>
      <c r="Y10" s="12" t="s">
        <v>88</v>
      </c>
      <c r="Z10" s="5" t="s">
        <v>89</v>
      </c>
      <c r="AA10" s="5" t="s">
        <v>90</v>
      </c>
      <c r="AB10" s="33" t="s">
        <v>91</v>
      </c>
      <c r="AC10" s="33" t="s">
        <v>92</v>
      </c>
      <c r="AD10" s="33"/>
      <c r="AE10" s="36"/>
    </row>
    <row r="11" spans="1:38" ht="17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25" t="s">
        <v>93</v>
      </c>
      <c r="N11" s="26"/>
      <c r="O11" s="26"/>
      <c r="P11" s="27"/>
      <c r="Q11" s="40" t="s">
        <v>94</v>
      </c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38"/>
      <c r="AC11" s="38"/>
      <c r="AD11" s="33"/>
      <c r="AE11" s="36"/>
    </row>
    <row r="12" spans="1:38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8"/>
      <c r="N12" s="28"/>
      <c r="O12" s="28"/>
      <c r="P12" s="29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9"/>
      <c r="AB12" s="39"/>
      <c r="AC12" s="39"/>
      <c r="AD12" s="34"/>
      <c r="AE12" s="37"/>
    </row>
    <row r="13" spans="1:38" ht="12.75">
      <c r="A13" s="13"/>
      <c r="B13" s="14" t="s">
        <v>112</v>
      </c>
      <c r="C13" s="3">
        <v>20</v>
      </c>
      <c r="D13" s="3">
        <v>100</v>
      </c>
      <c r="E13" s="15">
        <v>21.229087965461414</v>
      </c>
      <c r="F13" s="3">
        <v>30</v>
      </c>
      <c r="G13" s="3">
        <v>10</v>
      </c>
      <c r="H13" s="16">
        <v>10</v>
      </c>
      <c r="I13" s="16">
        <v>5</v>
      </c>
      <c r="J13" s="16">
        <v>5</v>
      </c>
      <c r="K13" s="16">
        <v>10</v>
      </c>
      <c r="L13" s="3">
        <v>21</v>
      </c>
      <c r="M13" s="3">
        <v>0</v>
      </c>
      <c r="N13" s="3">
        <v>0</v>
      </c>
      <c r="O13" s="3">
        <v>0</v>
      </c>
      <c r="P13" s="3">
        <v>20</v>
      </c>
      <c r="Q13" s="3">
        <v>30</v>
      </c>
      <c r="R13" s="3">
        <v>30</v>
      </c>
      <c r="S13" s="3">
        <v>0</v>
      </c>
      <c r="T13" s="3">
        <v>0</v>
      </c>
      <c r="U13" s="3">
        <v>0</v>
      </c>
      <c r="V13" s="3">
        <v>0</v>
      </c>
      <c r="W13" s="3">
        <v>30</v>
      </c>
      <c r="X13" s="3">
        <v>30</v>
      </c>
      <c r="Y13" s="3">
        <v>30</v>
      </c>
      <c r="Z13" s="3">
        <v>30</v>
      </c>
      <c r="AA13" s="3">
        <v>30</v>
      </c>
      <c r="AB13" s="3">
        <v>40</v>
      </c>
      <c r="AC13" s="3">
        <v>0</v>
      </c>
      <c r="AD13" s="17">
        <f>C13+D13+E13+F13+G13+H13+I13+J13+K13+L13+M13+N13+O13+P13+Q13+R13+S13+T13+U13+V13+W13+X13+Y13+Z13+AA13+AB13+AC13</f>
        <v>502.22908796546142</v>
      </c>
      <c r="AE13" s="18">
        <v>21</v>
      </c>
    </row>
    <row r="14" spans="1:38" ht="12.75">
      <c r="A14" s="13"/>
      <c r="B14" s="14" t="s">
        <v>95</v>
      </c>
      <c r="C14" s="3">
        <v>20</v>
      </c>
      <c r="D14" s="3">
        <v>75</v>
      </c>
      <c r="E14" s="15">
        <v>14.644970414201184</v>
      </c>
      <c r="F14" s="3">
        <v>30</v>
      </c>
      <c r="G14" s="3">
        <v>10</v>
      </c>
      <c r="H14" s="16">
        <v>10</v>
      </c>
      <c r="I14" s="16">
        <v>5</v>
      </c>
      <c r="J14" s="16">
        <v>5</v>
      </c>
      <c r="K14" s="16">
        <v>7</v>
      </c>
      <c r="L14" s="3">
        <v>144</v>
      </c>
      <c r="M14" s="3">
        <v>20</v>
      </c>
      <c r="N14" s="3">
        <v>20</v>
      </c>
      <c r="O14" s="3">
        <v>20</v>
      </c>
      <c r="P14" s="3">
        <v>20</v>
      </c>
      <c r="Q14" s="3">
        <v>30</v>
      </c>
      <c r="R14" s="3">
        <v>30</v>
      </c>
      <c r="S14" s="3">
        <v>0</v>
      </c>
      <c r="T14" s="3">
        <v>0</v>
      </c>
      <c r="U14" s="3">
        <v>30</v>
      </c>
      <c r="V14" s="3">
        <v>0</v>
      </c>
      <c r="W14" s="3">
        <v>30</v>
      </c>
      <c r="X14" s="3">
        <v>30</v>
      </c>
      <c r="Y14" s="3">
        <v>0</v>
      </c>
      <c r="Z14" s="3">
        <v>30</v>
      </c>
      <c r="AA14" s="3">
        <v>30</v>
      </c>
      <c r="AB14" s="3">
        <v>40</v>
      </c>
      <c r="AC14" s="3">
        <v>0</v>
      </c>
      <c r="AD14" s="17">
        <f t="shared" ref="AD14:AD44" si="0">C14+D14+E14+F14+G14+H14+I14+J14+K14+L14+M14+N14+O14+P14+Q14+R14+S14+T14+U14+V14+W14+X14+Y14+Z14+AA14+AB14+AC14</f>
        <v>650.64497041420123</v>
      </c>
      <c r="AE14" s="18">
        <v>9</v>
      </c>
    </row>
    <row r="15" spans="1:38" ht="12.75">
      <c r="A15" s="13"/>
      <c r="B15" s="14" t="s">
        <v>96</v>
      </c>
      <c r="C15" s="3">
        <v>20</v>
      </c>
      <c r="D15" s="3">
        <v>45</v>
      </c>
      <c r="E15" s="15">
        <v>13.470451911935108</v>
      </c>
      <c r="F15" s="3">
        <v>30</v>
      </c>
      <c r="G15" s="3">
        <v>10</v>
      </c>
      <c r="H15" s="16">
        <v>10</v>
      </c>
      <c r="I15" s="16">
        <v>5</v>
      </c>
      <c r="J15" s="16">
        <v>5</v>
      </c>
      <c r="K15" s="16">
        <v>10</v>
      </c>
      <c r="L15" s="3">
        <v>102</v>
      </c>
      <c r="M15" s="3">
        <v>20</v>
      </c>
      <c r="N15" s="3">
        <v>0</v>
      </c>
      <c r="O15" s="3">
        <v>20</v>
      </c>
      <c r="P15" s="3">
        <v>20</v>
      </c>
      <c r="Q15" s="3">
        <v>30</v>
      </c>
      <c r="R15" s="3">
        <v>30</v>
      </c>
      <c r="S15" s="3">
        <v>0</v>
      </c>
      <c r="T15" s="3">
        <v>0</v>
      </c>
      <c r="U15" s="3">
        <v>30</v>
      </c>
      <c r="V15" s="3">
        <v>0</v>
      </c>
      <c r="W15" s="3">
        <v>0</v>
      </c>
      <c r="X15" s="3">
        <v>30</v>
      </c>
      <c r="Y15" s="3">
        <v>0</v>
      </c>
      <c r="Z15" s="3">
        <v>30</v>
      </c>
      <c r="AA15" s="3">
        <v>30</v>
      </c>
      <c r="AB15" s="3">
        <v>40</v>
      </c>
      <c r="AC15" s="3">
        <v>0</v>
      </c>
      <c r="AD15" s="17">
        <f t="shared" si="0"/>
        <v>530.47045191193513</v>
      </c>
      <c r="AE15" s="18">
        <v>18</v>
      </c>
    </row>
    <row r="16" spans="1:38" ht="12.75">
      <c r="A16" s="13"/>
      <c r="B16" s="14" t="s">
        <v>97</v>
      </c>
      <c r="C16" s="3">
        <v>20</v>
      </c>
      <c r="D16" s="3">
        <v>40</v>
      </c>
      <c r="E16" s="15">
        <v>6.9952774498229058</v>
      </c>
      <c r="F16" s="3">
        <v>30</v>
      </c>
      <c r="G16" s="3">
        <v>10</v>
      </c>
      <c r="H16" s="16">
        <v>10</v>
      </c>
      <c r="I16" s="16">
        <v>5</v>
      </c>
      <c r="J16" s="16">
        <v>5</v>
      </c>
      <c r="K16" s="16">
        <v>10</v>
      </c>
      <c r="L16" s="3">
        <v>27</v>
      </c>
      <c r="M16" s="3">
        <v>20</v>
      </c>
      <c r="N16" s="3">
        <v>20</v>
      </c>
      <c r="O16" s="3">
        <v>0</v>
      </c>
      <c r="P16" s="3">
        <v>0</v>
      </c>
      <c r="Q16" s="3">
        <v>0</v>
      </c>
      <c r="R16" s="3">
        <v>30</v>
      </c>
      <c r="S16" s="3">
        <v>0</v>
      </c>
      <c r="T16" s="3">
        <v>0</v>
      </c>
      <c r="U16" s="3">
        <v>30</v>
      </c>
      <c r="V16" s="3">
        <v>30</v>
      </c>
      <c r="W16" s="3">
        <v>0</v>
      </c>
      <c r="X16" s="3">
        <v>30</v>
      </c>
      <c r="Y16" s="3">
        <v>0</v>
      </c>
      <c r="Z16" s="3">
        <v>30</v>
      </c>
      <c r="AA16" s="3">
        <v>30</v>
      </c>
      <c r="AB16" s="3">
        <v>40</v>
      </c>
      <c r="AC16" s="3">
        <v>0</v>
      </c>
      <c r="AD16" s="17">
        <f t="shared" si="0"/>
        <v>423.99527744982288</v>
      </c>
      <c r="AE16" s="18">
        <v>24</v>
      </c>
    </row>
    <row r="17" spans="1:31" ht="12.75">
      <c r="A17" s="13"/>
      <c r="B17" s="14" t="s">
        <v>98</v>
      </c>
      <c r="C17" s="3">
        <v>0</v>
      </c>
      <c r="D17" s="3">
        <v>5</v>
      </c>
      <c r="E17" s="15">
        <v>0.7175472928897586</v>
      </c>
      <c r="F17" s="3">
        <v>0</v>
      </c>
      <c r="G17" s="3">
        <v>10</v>
      </c>
      <c r="H17" s="16">
        <v>10</v>
      </c>
      <c r="I17" s="16">
        <v>5</v>
      </c>
      <c r="J17" s="16">
        <v>5</v>
      </c>
      <c r="K17" s="16">
        <v>10</v>
      </c>
      <c r="L17" s="3">
        <v>12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30</v>
      </c>
      <c r="Y17" s="3">
        <v>0</v>
      </c>
      <c r="Z17" s="3">
        <v>0</v>
      </c>
      <c r="AA17" s="3">
        <v>0</v>
      </c>
      <c r="AB17" s="3">
        <v>40</v>
      </c>
      <c r="AC17" s="3">
        <v>0</v>
      </c>
      <c r="AD17" s="17">
        <f t="shared" si="0"/>
        <v>127.71754729288976</v>
      </c>
      <c r="AE17" s="18">
        <v>50</v>
      </c>
    </row>
    <row r="18" spans="1:31" ht="12.75">
      <c r="A18" s="13"/>
      <c r="B18" s="14" t="s">
        <v>99</v>
      </c>
      <c r="C18" s="3">
        <v>20</v>
      </c>
      <c r="D18" s="3">
        <v>65</v>
      </c>
      <c r="E18" s="15">
        <v>1.8528741977779313</v>
      </c>
      <c r="F18" s="3">
        <v>0</v>
      </c>
      <c r="G18" s="3">
        <v>30</v>
      </c>
      <c r="H18" s="16">
        <v>0</v>
      </c>
      <c r="I18" s="16">
        <v>0</v>
      </c>
      <c r="J18" s="16">
        <v>0</v>
      </c>
      <c r="K18" s="16">
        <v>0</v>
      </c>
      <c r="L18" s="3">
        <v>36</v>
      </c>
      <c r="M18" s="3">
        <v>0</v>
      </c>
      <c r="N18" s="3">
        <v>20</v>
      </c>
      <c r="O18" s="3">
        <v>20</v>
      </c>
      <c r="P18" s="3">
        <v>0</v>
      </c>
      <c r="Q18" s="3">
        <v>40</v>
      </c>
      <c r="R18" s="3">
        <v>0</v>
      </c>
      <c r="S18" s="3">
        <v>0</v>
      </c>
      <c r="T18" s="3">
        <v>0</v>
      </c>
      <c r="U18" s="3">
        <v>30</v>
      </c>
      <c r="V18" s="3">
        <v>0</v>
      </c>
      <c r="W18" s="3">
        <v>30</v>
      </c>
      <c r="X18" s="3">
        <v>30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17">
        <f t="shared" si="0"/>
        <v>322.85287419777796</v>
      </c>
      <c r="AE18" s="18">
        <v>31</v>
      </c>
    </row>
    <row r="19" spans="1:31" ht="12.75">
      <c r="A19" s="13"/>
      <c r="B19" s="14" t="s">
        <v>100</v>
      </c>
      <c r="C19" s="3">
        <v>20</v>
      </c>
      <c r="D19" s="3">
        <v>25</v>
      </c>
      <c r="E19" s="15">
        <v>1.5506232897537247</v>
      </c>
      <c r="F19" s="3">
        <v>0</v>
      </c>
      <c r="G19" s="3">
        <v>10</v>
      </c>
      <c r="H19" s="16">
        <v>0</v>
      </c>
      <c r="I19" s="16">
        <v>0</v>
      </c>
      <c r="J19" s="16">
        <v>0</v>
      </c>
      <c r="K19" s="16">
        <v>0</v>
      </c>
      <c r="L19" s="3">
        <v>18</v>
      </c>
      <c r="M19" s="3">
        <v>0</v>
      </c>
      <c r="N19" s="3">
        <v>0</v>
      </c>
      <c r="O19" s="3">
        <v>0</v>
      </c>
      <c r="P19" s="3">
        <v>0</v>
      </c>
      <c r="Q19" s="3">
        <v>30</v>
      </c>
      <c r="R19" s="3">
        <v>30</v>
      </c>
      <c r="S19" s="3">
        <v>0</v>
      </c>
      <c r="T19" s="3">
        <v>0</v>
      </c>
      <c r="U19" s="3">
        <v>0</v>
      </c>
      <c r="V19" s="3">
        <v>0</v>
      </c>
      <c r="W19" s="3">
        <v>30</v>
      </c>
      <c r="X19" s="3">
        <v>30</v>
      </c>
      <c r="Y19" s="3">
        <v>0</v>
      </c>
      <c r="Z19" s="3">
        <v>30</v>
      </c>
      <c r="AA19" s="3">
        <v>30</v>
      </c>
      <c r="AB19" s="3">
        <v>40</v>
      </c>
      <c r="AC19" s="3">
        <v>0</v>
      </c>
      <c r="AD19" s="17">
        <f t="shared" si="0"/>
        <v>294.55062328975373</v>
      </c>
      <c r="AE19" s="18">
        <v>35</v>
      </c>
    </row>
    <row r="20" spans="1:31" ht="12.75">
      <c r="A20" s="13"/>
      <c r="B20" s="14" t="s">
        <v>101</v>
      </c>
      <c r="C20" s="3">
        <v>20</v>
      </c>
      <c r="D20" s="3">
        <v>70</v>
      </c>
      <c r="E20" s="15">
        <v>3.9965030598226554</v>
      </c>
      <c r="F20" s="3">
        <v>30</v>
      </c>
      <c r="G20" s="3">
        <v>20</v>
      </c>
      <c r="H20" s="16">
        <v>10</v>
      </c>
      <c r="I20" s="16">
        <v>5</v>
      </c>
      <c r="J20" s="16">
        <v>5</v>
      </c>
      <c r="K20" s="16">
        <v>10</v>
      </c>
      <c r="L20" s="3">
        <v>63</v>
      </c>
      <c r="M20" s="3">
        <v>20</v>
      </c>
      <c r="N20" s="3">
        <v>20</v>
      </c>
      <c r="O20" s="3">
        <v>20</v>
      </c>
      <c r="P20" s="3">
        <v>20</v>
      </c>
      <c r="Q20" s="3">
        <v>30</v>
      </c>
      <c r="R20" s="3">
        <v>30</v>
      </c>
      <c r="S20" s="3">
        <v>30</v>
      </c>
      <c r="T20" s="3">
        <v>0</v>
      </c>
      <c r="U20" s="3">
        <v>30</v>
      </c>
      <c r="V20" s="3">
        <v>30</v>
      </c>
      <c r="W20" s="3">
        <v>30</v>
      </c>
      <c r="X20" s="3">
        <v>40</v>
      </c>
      <c r="Y20" s="3">
        <v>30</v>
      </c>
      <c r="Z20" s="3">
        <v>30</v>
      </c>
      <c r="AA20" s="3">
        <v>30</v>
      </c>
      <c r="AB20" s="3">
        <v>40</v>
      </c>
      <c r="AC20" s="3">
        <v>80</v>
      </c>
      <c r="AD20" s="17">
        <f t="shared" si="0"/>
        <v>746.99650305982266</v>
      </c>
      <c r="AE20" s="18">
        <v>6</v>
      </c>
    </row>
    <row r="21" spans="1:31" ht="12.75">
      <c r="A21" s="13"/>
      <c r="B21" s="14" t="s">
        <v>102</v>
      </c>
      <c r="C21" s="3">
        <v>0</v>
      </c>
      <c r="D21" s="3">
        <v>450</v>
      </c>
      <c r="E21" s="15">
        <v>2.5330337933677822</v>
      </c>
      <c r="F21" s="3">
        <v>0</v>
      </c>
      <c r="G21" s="3">
        <v>30</v>
      </c>
      <c r="H21" s="16">
        <v>10</v>
      </c>
      <c r="I21" s="16">
        <v>5</v>
      </c>
      <c r="J21" s="16">
        <v>0</v>
      </c>
      <c r="K21" s="16">
        <v>0</v>
      </c>
      <c r="L21" s="3">
        <v>282</v>
      </c>
      <c r="M21" s="3">
        <v>0</v>
      </c>
      <c r="N21" s="3">
        <v>20</v>
      </c>
      <c r="O21" s="3">
        <v>0</v>
      </c>
      <c r="P21" s="3">
        <v>20</v>
      </c>
      <c r="Q21" s="3">
        <v>0</v>
      </c>
      <c r="R21" s="3">
        <v>0</v>
      </c>
      <c r="S21" s="3">
        <v>0</v>
      </c>
      <c r="T21" s="3">
        <v>0</v>
      </c>
      <c r="U21" s="3">
        <f>30+15+10+5</f>
        <v>60</v>
      </c>
      <c r="V21" s="3">
        <f>35+30</f>
        <v>65</v>
      </c>
      <c r="W21" s="3">
        <v>40</v>
      </c>
      <c r="X21" s="3">
        <v>35</v>
      </c>
      <c r="Y21" s="3">
        <v>40</v>
      </c>
      <c r="Z21" s="3">
        <v>30</v>
      </c>
      <c r="AA21" s="3">
        <v>30</v>
      </c>
      <c r="AB21" s="3">
        <v>40</v>
      </c>
      <c r="AC21" s="3">
        <v>0</v>
      </c>
      <c r="AD21" s="17">
        <f t="shared" si="0"/>
        <v>1159.5330337933678</v>
      </c>
      <c r="AE21" s="18">
        <v>2</v>
      </c>
    </row>
    <row r="22" spans="1:31" ht="12.75">
      <c r="A22" s="13"/>
      <c r="B22" s="14" t="s">
        <v>103</v>
      </c>
      <c r="C22" s="3">
        <v>20</v>
      </c>
      <c r="D22" s="3">
        <v>80</v>
      </c>
      <c r="E22" s="15">
        <v>6.6674547818891128</v>
      </c>
      <c r="F22" s="3">
        <v>30</v>
      </c>
      <c r="G22" s="3">
        <v>30</v>
      </c>
      <c r="H22" s="16">
        <v>10</v>
      </c>
      <c r="I22" s="16">
        <v>5</v>
      </c>
      <c r="J22" s="16">
        <v>6</v>
      </c>
      <c r="K22" s="16">
        <v>10</v>
      </c>
      <c r="L22" s="3">
        <v>75</v>
      </c>
      <c r="M22" s="3">
        <v>0</v>
      </c>
      <c r="N22" s="3">
        <v>20</v>
      </c>
      <c r="O22" s="3">
        <v>20</v>
      </c>
      <c r="P22" s="3">
        <v>20</v>
      </c>
      <c r="Q22" s="3">
        <v>0</v>
      </c>
      <c r="R22" s="3">
        <v>30</v>
      </c>
      <c r="S22" s="3">
        <v>0</v>
      </c>
      <c r="T22" s="3">
        <v>0</v>
      </c>
      <c r="U22" s="3">
        <v>0</v>
      </c>
      <c r="V22" s="3">
        <f>40+40</f>
        <v>80</v>
      </c>
      <c r="W22" s="3">
        <v>0</v>
      </c>
      <c r="X22" s="3">
        <v>30</v>
      </c>
      <c r="Y22" s="3">
        <v>30</v>
      </c>
      <c r="Z22" s="3">
        <v>30</v>
      </c>
      <c r="AA22" s="3">
        <v>30</v>
      </c>
      <c r="AB22" s="3">
        <v>40</v>
      </c>
      <c r="AC22" s="3">
        <v>150</v>
      </c>
      <c r="AD22" s="17">
        <f t="shared" si="0"/>
        <v>752.66745478188909</v>
      </c>
      <c r="AE22" s="18">
        <v>5</v>
      </c>
    </row>
    <row r="23" spans="1:31" ht="12.75">
      <c r="A23" s="13"/>
      <c r="B23" s="14" t="s">
        <v>104</v>
      </c>
      <c r="C23" s="3">
        <v>20</v>
      </c>
      <c r="D23" s="3">
        <v>135</v>
      </c>
      <c r="E23" s="15">
        <v>11.116592665679988</v>
      </c>
      <c r="F23" s="3">
        <v>30</v>
      </c>
      <c r="G23" s="3">
        <v>30</v>
      </c>
      <c r="H23" s="16">
        <v>10</v>
      </c>
      <c r="I23" s="16">
        <v>5</v>
      </c>
      <c r="J23" s="16">
        <v>5</v>
      </c>
      <c r="K23" s="16">
        <v>10</v>
      </c>
      <c r="L23" s="3">
        <v>96</v>
      </c>
      <c r="M23" s="3">
        <v>20</v>
      </c>
      <c r="N23" s="3">
        <v>20</v>
      </c>
      <c r="O23" s="3">
        <v>20</v>
      </c>
      <c r="P23" s="3">
        <v>0</v>
      </c>
      <c r="Q23" s="3">
        <v>30</v>
      </c>
      <c r="R23" s="3">
        <v>30</v>
      </c>
      <c r="S23" s="3">
        <v>30</v>
      </c>
      <c r="T23" s="3">
        <v>30</v>
      </c>
      <c r="U23" s="3">
        <v>30</v>
      </c>
      <c r="V23" s="3">
        <v>30</v>
      </c>
      <c r="W23" s="3">
        <v>30</v>
      </c>
      <c r="X23" s="3">
        <v>30</v>
      </c>
      <c r="Y23" s="3">
        <v>0</v>
      </c>
      <c r="Z23" s="3">
        <v>0</v>
      </c>
      <c r="AA23" s="3">
        <v>30</v>
      </c>
      <c r="AB23" s="3">
        <v>40</v>
      </c>
      <c r="AC23" s="3">
        <v>0</v>
      </c>
      <c r="AD23" s="17">
        <f t="shared" si="0"/>
        <v>722.11659266567995</v>
      </c>
      <c r="AE23" s="18">
        <v>7</v>
      </c>
    </row>
    <row r="24" spans="1:31" ht="12.75">
      <c r="A24" s="13"/>
      <c r="B24" s="14" t="s">
        <v>105</v>
      </c>
      <c r="C24" s="3">
        <v>20</v>
      </c>
      <c r="D24" s="3">
        <v>285</v>
      </c>
      <c r="E24" s="15">
        <v>30.007800988125162</v>
      </c>
      <c r="F24" s="3">
        <v>30</v>
      </c>
      <c r="G24" s="3">
        <v>30</v>
      </c>
      <c r="H24" s="16">
        <v>10</v>
      </c>
      <c r="I24" s="16">
        <v>5</v>
      </c>
      <c r="J24" s="16">
        <v>5</v>
      </c>
      <c r="K24" s="16">
        <v>10</v>
      </c>
      <c r="L24" s="3">
        <v>54</v>
      </c>
      <c r="M24" s="3">
        <v>0</v>
      </c>
      <c r="N24" s="3">
        <v>20</v>
      </c>
      <c r="O24" s="3">
        <v>0</v>
      </c>
      <c r="P24" s="3">
        <v>20</v>
      </c>
      <c r="Q24" s="3">
        <v>30</v>
      </c>
      <c r="R24" s="3">
        <v>30</v>
      </c>
      <c r="S24" s="3">
        <v>30</v>
      </c>
      <c r="T24" s="3">
        <v>0</v>
      </c>
      <c r="U24" s="3">
        <v>30</v>
      </c>
      <c r="V24" s="3">
        <v>35</v>
      </c>
      <c r="W24" s="3">
        <v>30</v>
      </c>
      <c r="X24" s="3">
        <v>30</v>
      </c>
      <c r="Y24" s="3">
        <v>0</v>
      </c>
      <c r="Z24" s="3">
        <v>30</v>
      </c>
      <c r="AA24" s="3">
        <v>30</v>
      </c>
      <c r="AB24" s="3">
        <v>40</v>
      </c>
      <c r="AC24" s="3">
        <v>150</v>
      </c>
      <c r="AD24" s="17">
        <f t="shared" si="0"/>
        <v>984.00780098812515</v>
      </c>
      <c r="AE24" s="18">
        <v>4</v>
      </c>
    </row>
    <row r="25" spans="1:31" ht="12.75">
      <c r="A25" s="13"/>
      <c r="B25" s="14" t="s">
        <v>106</v>
      </c>
      <c r="C25" s="3">
        <v>20</v>
      </c>
      <c r="D25" s="3">
        <v>20</v>
      </c>
      <c r="E25" s="15">
        <v>0.57457627118644072</v>
      </c>
      <c r="F25" s="3">
        <v>0</v>
      </c>
      <c r="G25" s="3">
        <v>30</v>
      </c>
      <c r="H25" s="16">
        <v>0</v>
      </c>
      <c r="I25" s="16">
        <v>0</v>
      </c>
      <c r="J25" s="16">
        <v>0</v>
      </c>
      <c r="K25" s="16">
        <v>0</v>
      </c>
      <c r="L25" s="3">
        <v>18</v>
      </c>
      <c r="M25" s="3">
        <v>0</v>
      </c>
      <c r="N25" s="3">
        <v>20</v>
      </c>
      <c r="O25" s="3">
        <v>0</v>
      </c>
      <c r="P25" s="3">
        <v>0</v>
      </c>
      <c r="Q25" s="3">
        <v>30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30</v>
      </c>
      <c r="Y25" s="3">
        <v>30</v>
      </c>
      <c r="Z25" s="3">
        <v>0</v>
      </c>
      <c r="AA25" s="3">
        <v>30</v>
      </c>
      <c r="AB25" s="3">
        <v>40</v>
      </c>
      <c r="AC25" s="3">
        <v>0</v>
      </c>
      <c r="AD25" s="17">
        <f t="shared" si="0"/>
        <v>268.5745762711864</v>
      </c>
      <c r="AE25" s="18">
        <v>40</v>
      </c>
    </row>
    <row r="26" spans="1:31" ht="12.75">
      <c r="A26" s="13"/>
      <c r="B26" s="14" t="s">
        <v>107</v>
      </c>
      <c r="C26" s="3">
        <v>20</v>
      </c>
      <c r="D26" s="3">
        <v>105</v>
      </c>
      <c r="E26" s="15">
        <v>13.09442437261986</v>
      </c>
      <c r="F26" s="3">
        <v>30</v>
      </c>
      <c r="G26" s="3">
        <v>10</v>
      </c>
      <c r="H26" s="16">
        <v>0</v>
      </c>
      <c r="I26" s="16">
        <v>0</v>
      </c>
      <c r="J26" s="16">
        <v>0</v>
      </c>
      <c r="K26" s="16">
        <v>0</v>
      </c>
      <c r="L26" s="3">
        <v>33</v>
      </c>
      <c r="M26" s="3">
        <v>20</v>
      </c>
      <c r="N26" s="3">
        <v>20</v>
      </c>
      <c r="O26" s="3">
        <v>20</v>
      </c>
      <c r="P26" s="3">
        <v>20</v>
      </c>
      <c r="Q26" s="3">
        <v>30</v>
      </c>
      <c r="R26" s="3">
        <v>30</v>
      </c>
      <c r="S26" s="3">
        <v>0</v>
      </c>
      <c r="T26" s="3">
        <v>0</v>
      </c>
      <c r="U26" s="3">
        <v>0</v>
      </c>
      <c r="V26" s="3">
        <v>30</v>
      </c>
      <c r="W26" s="3">
        <v>0</v>
      </c>
      <c r="X26" s="3">
        <v>30</v>
      </c>
      <c r="Y26" s="3">
        <v>0</v>
      </c>
      <c r="Z26" s="3">
        <v>30</v>
      </c>
      <c r="AA26" s="3">
        <v>30</v>
      </c>
      <c r="AB26" s="3">
        <v>40</v>
      </c>
      <c r="AC26" s="3">
        <v>0</v>
      </c>
      <c r="AD26" s="17">
        <f t="shared" si="0"/>
        <v>511.09442437261987</v>
      </c>
      <c r="AE26" s="18">
        <v>19</v>
      </c>
    </row>
    <row r="27" spans="1:31" ht="12.75">
      <c r="A27" s="13"/>
      <c r="B27" s="14" t="s">
        <v>108</v>
      </c>
      <c r="C27" s="3">
        <v>20</v>
      </c>
      <c r="D27" s="3">
        <v>95</v>
      </c>
      <c r="E27" s="15">
        <v>12.530847271730188</v>
      </c>
      <c r="F27" s="3">
        <v>30</v>
      </c>
      <c r="G27" s="3">
        <v>30</v>
      </c>
      <c r="H27" s="16">
        <v>0</v>
      </c>
      <c r="I27" s="16">
        <v>0</v>
      </c>
      <c r="J27" s="16">
        <v>5</v>
      </c>
      <c r="K27" s="16">
        <v>8</v>
      </c>
      <c r="L27" s="3">
        <v>45</v>
      </c>
      <c r="M27" s="3">
        <v>0</v>
      </c>
      <c r="N27" s="3">
        <v>20</v>
      </c>
      <c r="O27" s="3">
        <v>20</v>
      </c>
      <c r="P27" s="3">
        <v>20</v>
      </c>
      <c r="Q27" s="3">
        <v>30</v>
      </c>
      <c r="R27" s="3">
        <v>30</v>
      </c>
      <c r="S27" s="3">
        <v>0</v>
      </c>
      <c r="T27" s="3">
        <v>0</v>
      </c>
      <c r="U27" s="3">
        <v>30</v>
      </c>
      <c r="V27" s="3">
        <v>30</v>
      </c>
      <c r="W27" s="3">
        <v>30</v>
      </c>
      <c r="X27" s="3">
        <v>30</v>
      </c>
      <c r="Y27" s="3">
        <v>0</v>
      </c>
      <c r="Z27" s="3">
        <v>30</v>
      </c>
      <c r="AA27" s="3">
        <v>30</v>
      </c>
      <c r="AB27" s="3">
        <v>40</v>
      </c>
      <c r="AC27" s="3">
        <v>50</v>
      </c>
      <c r="AD27" s="17">
        <f t="shared" si="0"/>
        <v>635.53084727173018</v>
      </c>
      <c r="AE27" s="18">
        <v>10</v>
      </c>
    </row>
    <row r="28" spans="1:31" ht="12.75">
      <c r="A28" s="13"/>
      <c r="B28" s="14" t="s">
        <v>109</v>
      </c>
      <c r="C28" s="3">
        <v>20</v>
      </c>
      <c r="D28" s="3">
        <v>0</v>
      </c>
      <c r="E28" s="15">
        <v>0</v>
      </c>
      <c r="F28" s="3">
        <v>30</v>
      </c>
      <c r="G28" s="3">
        <v>0</v>
      </c>
      <c r="H28" s="16">
        <v>0</v>
      </c>
      <c r="I28" s="16">
        <v>0</v>
      </c>
      <c r="J28" s="16">
        <v>0</v>
      </c>
      <c r="K28" s="16">
        <v>0</v>
      </c>
      <c r="L28" s="3">
        <v>12</v>
      </c>
      <c r="M28" s="3">
        <v>0</v>
      </c>
      <c r="N28" s="3">
        <v>0</v>
      </c>
      <c r="O28" s="3">
        <v>0</v>
      </c>
      <c r="P28" s="3">
        <v>0</v>
      </c>
      <c r="Q28" s="3">
        <v>30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30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17">
        <f t="shared" si="0"/>
        <v>122</v>
      </c>
      <c r="AE28" s="18">
        <v>51</v>
      </c>
    </row>
    <row r="29" spans="1:31" ht="12.75">
      <c r="A29" s="13"/>
      <c r="B29" s="14" t="s">
        <v>110</v>
      </c>
      <c r="C29" s="3">
        <v>20</v>
      </c>
      <c r="D29" s="3">
        <v>20</v>
      </c>
      <c r="E29" s="15">
        <v>15.811088295687886</v>
      </c>
      <c r="F29" s="3">
        <v>30</v>
      </c>
      <c r="G29" s="3">
        <v>10</v>
      </c>
      <c r="H29" s="16">
        <v>0</v>
      </c>
      <c r="I29" s="16">
        <v>0</v>
      </c>
      <c r="J29" s="16">
        <v>0</v>
      </c>
      <c r="K29" s="16">
        <v>0</v>
      </c>
      <c r="L29" s="3">
        <v>36</v>
      </c>
      <c r="M29" s="3">
        <v>0</v>
      </c>
      <c r="N29" s="3">
        <v>20</v>
      </c>
      <c r="O29" s="3">
        <v>20</v>
      </c>
      <c r="P29" s="3">
        <v>20</v>
      </c>
      <c r="Q29" s="3">
        <v>30</v>
      </c>
      <c r="R29" s="3">
        <v>30</v>
      </c>
      <c r="S29" s="3">
        <v>0</v>
      </c>
      <c r="T29" s="3">
        <v>0</v>
      </c>
      <c r="U29" s="3">
        <v>30</v>
      </c>
      <c r="V29" s="3">
        <v>30</v>
      </c>
      <c r="W29" s="3">
        <v>0</v>
      </c>
      <c r="X29" s="3">
        <v>30</v>
      </c>
      <c r="Y29" s="3">
        <v>30</v>
      </c>
      <c r="Z29" s="3">
        <v>0</v>
      </c>
      <c r="AA29" s="3">
        <v>30</v>
      </c>
      <c r="AB29" s="3">
        <v>40</v>
      </c>
      <c r="AC29" s="3">
        <v>0</v>
      </c>
      <c r="AD29" s="17">
        <f t="shared" si="0"/>
        <v>441.81108829568791</v>
      </c>
      <c r="AE29" s="18">
        <v>23</v>
      </c>
    </row>
    <row r="30" spans="1:31" ht="12.75">
      <c r="A30" s="13"/>
      <c r="B30" s="14" t="s">
        <v>0</v>
      </c>
      <c r="C30" s="3">
        <v>20</v>
      </c>
      <c r="D30" s="3">
        <v>20</v>
      </c>
      <c r="E30" s="15">
        <v>3.4289713086074176</v>
      </c>
      <c r="F30" s="3">
        <v>0</v>
      </c>
      <c r="G30" s="3">
        <f>30</f>
        <v>30</v>
      </c>
      <c r="H30" s="16">
        <v>10</v>
      </c>
      <c r="I30" s="16">
        <v>0</v>
      </c>
      <c r="J30" s="16">
        <v>0</v>
      </c>
      <c r="K30" s="16">
        <v>0</v>
      </c>
      <c r="L30" s="3">
        <v>111</v>
      </c>
      <c r="M30" s="3">
        <v>20</v>
      </c>
      <c r="N30" s="3">
        <v>0</v>
      </c>
      <c r="O30" s="3">
        <v>0</v>
      </c>
      <c r="P30" s="3">
        <v>0</v>
      </c>
      <c r="Q30" s="3">
        <v>30</v>
      </c>
      <c r="R30" s="3">
        <v>45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45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17">
        <f t="shared" si="0"/>
        <v>334.4289713086074</v>
      </c>
      <c r="AE30" s="18">
        <v>29</v>
      </c>
    </row>
    <row r="31" spans="1:31" ht="12.75">
      <c r="A31" s="13"/>
      <c r="B31" s="14" t="s">
        <v>1</v>
      </c>
      <c r="C31" s="3">
        <v>20</v>
      </c>
      <c r="D31" s="3">
        <v>40</v>
      </c>
      <c r="E31" s="15">
        <v>7.5835824952432738</v>
      </c>
      <c r="F31" s="3">
        <v>0</v>
      </c>
      <c r="G31" s="3">
        <v>10</v>
      </c>
      <c r="H31" s="16">
        <v>10</v>
      </c>
      <c r="I31" s="16">
        <v>5</v>
      </c>
      <c r="J31" s="16">
        <v>0</v>
      </c>
      <c r="K31" s="16">
        <v>0</v>
      </c>
      <c r="L31" s="3">
        <v>33</v>
      </c>
      <c r="M31" s="3">
        <v>0</v>
      </c>
      <c r="N31" s="3">
        <v>20</v>
      </c>
      <c r="O31" s="3">
        <v>0</v>
      </c>
      <c r="P31" s="3">
        <v>20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30</v>
      </c>
      <c r="Y31" s="3">
        <v>30</v>
      </c>
      <c r="Z31" s="3">
        <v>30</v>
      </c>
      <c r="AA31" s="3">
        <v>30</v>
      </c>
      <c r="AB31" s="3">
        <v>0</v>
      </c>
      <c r="AC31" s="3">
        <v>0</v>
      </c>
      <c r="AD31" s="17">
        <f t="shared" si="0"/>
        <v>285.58358249524326</v>
      </c>
      <c r="AE31" s="18">
        <v>37</v>
      </c>
    </row>
    <row r="32" spans="1:31" ht="12.75">
      <c r="A32" s="13"/>
      <c r="B32" s="14" t="s">
        <v>2</v>
      </c>
      <c r="C32" s="3">
        <v>20</v>
      </c>
      <c r="D32" s="3">
        <v>55</v>
      </c>
      <c r="E32" s="15">
        <v>25.945945945945947</v>
      </c>
      <c r="F32" s="3">
        <v>30</v>
      </c>
      <c r="G32" s="3">
        <v>30</v>
      </c>
      <c r="H32" s="16">
        <v>0</v>
      </c>
      <c r="I32" s="16">
        <v>0</v>
      </c>
      <c r="J32" s="16">
        <v>0</v>
      </c>
      <c r="K32" s="16">
        <v>0</v>
      </c>
      <c r="L32" s="3">
        <v>99</v>
      </c>
      <c r="M32" s="3">
        <v>20</v>
      </c>
      <c r="N32" s="3">
        <v>20</v>
      </c>
      <c r="O32" s="3">
        <v>0</v>
      </c>
      <c r="P32" s="3">
        <v>20</v>
      </c>
      <c r="Q32" s="3">
        <v>30</v>
      </c>
      <c r="R32" s="3">
        <v>30</v>
      </c>
      <c r="S32" s="3">
        <v>0</v>
      </c>
      <c r="T32" s="3">
        <v>0</v>
      </c>
      <c r="U32" s="3">
        <v>0</v>
      </c>
      <c r="V32" s="3">
        <v>0</v>
      </c>
      <c r="W32" s="3">
        <v>30</v>
      </c>
      <c r="X32" s="3">
        <v>30</v>
      </c>
      <c r="Y32" s="3">
        <v>30</v>
      </c>
      <c r="Z32" s="3">
        <v>30</v>
      </c>
      <c r="AA32" s="3">
        <v>30</v>
      </c>
      <c r="AB32" s="3">
        <v>40</v>
      </c>
      <c r="AC32" s="3">
        <v>0</v>
      </c>
      <c r="AD32" s="17">
        <f t="shared" si="0"/>
        <v>569.94594594594594</v>
      </c>
      <c r="AE32" s="18">
        <v>14</v>
      </c>
    </row>
    <row r="33" spans="1:31" ht="12.75">
      <c r="A33" s="13"/>
      <c r="B33" s="14" t="s">
        <v>3</v>
      </c>
      <c r="C33" s="3">
        <v>20</v>
      </c>
      <c r="D33" s="3">
        <v>45</v>
      </c>
      <c r="E33" s="15">
        <v>2.8242939265183704</v>
      </c>
      <c r="F33" s="3">
        <v>30</v>
      </c>
      <c r="G33" s="3">
        <v>30</v>
      </c>
      <c r="H33" s="16">
        <v>0</v>
      </c>
      <c r="I33" s="16">
        <v>0</v>
      </c>
      <c r="J33" s="16">
        <v>0</v>
      </c>
      <c r="K33" s="16">
        <v>0</v>
      </c>
      <c r="L33" s="3">
        <v>45</v>
      </c>
      <c r="M33" s="3">
        <v>0</v>
      </c>
      <c r="N33" s="3">
        <v>20</v>
      </c>
      <c r="O33" s="3">
        <v>20</v>
      </c>
      <c r="P33" s="3">
        <v>20</v>
      </c>
      <c r="Q33" s="3">
        <v>30</v>
      </c>
      <c r="R33" s="3">
        <v>30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30</v>
      </c>
      <c r="Y33" s="3">
        <v>0</v>
      </c>
      <c r="Z33" s="3">
        <v>0</v>
      </c>
      <c r="AA33" s="3">
        <v>0</v>
      </c>
      <c r="AB33" s="3">
        <v>40</v>
      </c>
      <c r="AC33" s="3">
        <v>0</v>
      </c>
      <c r="AD33" s="17">
        <f t="shared" si="0"/>
        <v>362.82429392651835</v>
      </c>
      <c r="AE33" s="18">
        <v>27</v>
      </c>
    </row>
    <row r="34" spans="1:31" ht="12.75">
      <c r="A34" s="13"/>
      <c r="B34" s="14" t="s">
        <v>4</v>
      </c>
      <c r="C34" s="3">
        <v>20</v>
      </c>
      <c r="D34" s="3">
        <v>15</v>
      </c>
      <c r="E34" s="15">
        <v>9.4994892747701751</v>
      </c>
      <c r="F34" s="3">
        <v>0</v>
      </c>
      <c r="G34" s="3">
        <v>10</v>
      </c>
      <c r="H34" s="16">
        <v>0</v>
      </c>
      <c r="I34" s="16">
        <v>0</v>
      </c>
      <c r="J34" s="16">
        <v>0</v>
      </c>
      <c r="K34" s="16">
        <v>0</v>
      </c>
      <c r="L34" s="3">
        <v>102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30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17">
        <f t="shared" si="0"/>
        <v>186.49948927477018</v>
      </c>
      <c r="AE34" s="18">
        <v>48</v>
      </c>
    </row>
    <row r="35" spans="1:31" ht="12.75">
      <c r="A35" s="13"/>
      <c r="B35" s="14" t="s">
        <v>5</v>
      </c>
      <c r="C35" s="3">
        <v>20</v>
      </c>
      <c r="D35" s="3">
        <v>20</v>
      </c>
      <c r="E35" s="15">
        <v>8.7733549959382628</v>
      </c>
      <c r="F35" s="3">
        <v>30</v>
      </c>
      <c r="G35" s="3">
        <v>10</v>
      </c>
      <c r="H35" s="16">
        <v>0</v>
      </c>
      <c r="I35" s="16">
        <v>0</v>
      </c>
      <c r="J35" s="16">
        <v>0</v>
      </c>
      <c r="K35" s="16">
        <v>0</v>
      </c>
      <c r="L35" s="3">
        <v>24</v>
      </c>
      <c r="M35" s="3">
        <v>0</v>
      </c>
      <c r="N35" s="3">
        <v>0</v>
      </c>
      <c r="O35" s="3">
        <v>0</v>
      </c>
      <c r="P35" s="3">
        <v>0</v>
      </c>
      <c r="Q35" s="3">
        <v>30</v>
      </c>
      <c r="R35" s="3">
        <v>30</v>
      </c>
      <c r="S35" s="3">
        <v>0</v>
      </c>
      <c r="T35" s="3">
        <v>0</v>
      </c>
      <c r="U35" s="3">
        <v>0</v>
      </c>
      <c r="V35" s="3">
        <v>30</v>
      </c>
      <c r="W35" s="3">
        <v>0</v>
      </c>
      <c r="X35" s="3">
        <v>0</v>
      </c>
      <c r="Y35" s="3">
        <v>0</v>
      </c>
      <c r="Z35" s="3">
        <v>30</v>
      </c>
      <c r="AA35" s="3">
        <v>0</v>
      </c>
      <c r="AB35" s="3">
        <v>40</v>
      </c>
      <c r="AC35" s="3">
        <v>0</v>
      </c>
      <c r="AD35" s="17">
        <f t="shared" si="0"/>
        <v>272.77335499593823</v>
      </c>
      <c r="AE35" s="18">
        <v>39</v>
      </c>
    </row>
    <row r="36" spans="1:31" ht="12.75">
      <c r="A36" s="13"/>
      <c r="B36" s="14" t="s">
        <v>6</v>
      </c>
      <c r="C36" s="3">
        <v>20</v>
      </c>
      <c r="D36" s="3">
        <v>20</v>
      </c>
      <c r="E36" s="15">
        <v>0.62213773438175068</v>
      </c>
      <c r="F36" s="3">
        <v>0</v>
      </c>
      <c r="G36" s="3">
        <v>10</v>
      </c>
      <c r="H36" s="16">
        <v>0</v>
      </c>
      <c r="I36" s="16">
        <v>0</v>
      </c>
      <c r="J36" s="16">
        <v>0</v>
      </c>
      <c r="K36" s="16">
        <v>0</v>
      </c>
      <c r="L36" s="3">
        <v>27</v>
      </c>
      <c r="M36" s="3">
        <v>20</v>
      </c>
      <c r="N36" s="3">
        <v>0</v>
      </c>
      <c r="O36" s="3">
        <v>0</v>
      </c>
      <c r="P36" s="3">
        <v>20</v>
      </c>
      <c r="Q36" s="3">
        <v>30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30</v>
      </c>
      <c r="Y36" s="3">
        <v>0</v>
      </c>
      <c r="Z36" s="3">
        <v>30</v>
      </c>
      <c r="AA36" s="3">
        <v>0</v>
      </c>
      <c r="AB36" s="3">
        <v>40</v>
      </c>
      <c r="AC36" s="3">
        <v>0</v>
      </c>
      <c r="AD36" s="17">
        <f t="shared" si="0"/>
        <v>247.62213773438174</v>
      </c>
      <c r="AE36" s="18">
        <v>43</v>
      </c>
    </row>
    <row r="37" spans="1:31" ht="25.5">
      <c r="A37" s="13"/>
      <c r="B37" s="14" t="s">
        <v>7</v>
      </c>
      <c r="C37" s="3">
        <v>20</v>
      </c>
      <c r="D37" s="3">
        <v>5</v>
      </c>
      <c r="E37" s="15">
        <v>0.27713625866050806</v>
      </c>
      <c r="F37" s="3">
        <v>0</v>
      </c>
      <c r="G37" s="3">
        <v>30</v>
      </c>
      <c r="H37" s="16">
        <v>0</v>
      </c>
      <c r="I37" s="16">
        <v>0</v>
      </c>
      <c r="J37" s="16">
        <v>0</v>
      </c>
      <c r="K37" s="16">
        <v>0</v>
      </c>
      <c r="L37" s="3">
        <v>45</v>
      </c>
      <c r="M37" s="3">
        <v>0</v>
      </c>
      <c r="N37" s="3">
        <v>0</v>
      </c>
      <c r="O37" s="3">
        <v>0</v>
      </c>
      <c r="P37" s="3">
        <v>20</v>
      </c>
      <c r="Q37" s="3">
        <v>0</v>
      </c>
      <c r="R37" s="3">
        <v>0</v>
      </c>
      <c r="S37" s="3">
        <v>0</v>
      </c>
      <c r="T37" s="3">
        <v>0</v>
      </c>
      <c r="U37" s="3">
        <v>30</v>
      </c>
      <c r="V37" s="3">
        <v>30</v>
      </c>
      <c r="W37" s="3">
        <v>0</v>
      </c>
      <c r="X37" s="3">
        <v>30</v>
      </c>
      <c r="Y37" s="3">
        <v>0</v>
      </c>
      <c r="Z37" s="3">
        <v>0</v>
      </c>
      <c r="AA37" s="3">
        <v>30</v>
      </c>
      <c r="AB37" s="3">
        <v>40</v>
      </c>
      <c r="AC37" s="3">
        <v>0</v>
      </c>
      <c r="AD37" s="17">
        <f t="shared" si="0"/>
        <v>280.27713625866051</v>
      </c>
      <c r="AE37" s="18">
        <v>38</v>
      </c>
    </row>
    <row r="38" spans="1:31" ht="25.5">
      <c r="A38" s="13"/>
      <c r="B38" s="14" t="s">
        <v>8</v>
      </c>
      <c r="C38" s="3">
        <v>0</v>
      </c>
      <c r="D38" s="3">
        <v>55</v>
      </c>
      <c r="E38" s="15">
        <v>21.496512365250474</v>
      </c>
      <c r="F38" s="3">
        <v>30</v>
      </c>
      <c r="G38" s="3">
        <v>0</v>
      </c>
      <c r="H38" s="16">
        <v>0</v>
      </c>
      <c r="I38" s="16">
        <v>0</v>
      </c>
      <c r="J38" s="16">
        <v>0</v>
      </c>
      <c r="K38" s="16">
        <v>0</v>
      </c>
      <c r="L38" s="3">
        <v>36</v>
      </c>
      <c r="M38" s="3">
        <v>0</v>
      </c>
      <c r="N38" s="3">
        <v>20</v>
      </c>
      <c r="O38" s="3">
        <v>20</v>
      </c>
      <c r="P38" s="3">
        <v>0</v>
      </c>
      <c r="Q38" s="3">
        <v>30</v>
      </c>
      <c r="R38" s="3">
        <v>0</v>
      </c>
      <c r="S38" s="3">
        <v>0</v>
      </c>
      <c r="T38" s="3">
        <v>0</v>
      </c>
      <c r="U38" s="3">
        <v>0</v>
      </c>
      <c r="V38" s="3">
        <v>30</v>
      </c>
      <c r="W38" s="3">
        <v>0</v>
      </c>
      <c r="X38" s="3">
        <v>0</v>
      </c>
      <c r="Y38" s="3">
        <v>0</v>
      </c>
      <c r="Z38" s="3">
        <v>0</v>
      </c>
      <c r="AA38" s="3">
        <v>30</v>
      </c>
      <c r="AB38" s="3">
        <v>40</v>
      </c>
      <c r="AC38" s="3">
        <v>0</v>
      </c>
      <c r="AD38" s="17">
        <f t="shared" si="0"/>
        <v>312.49651236525051</v>
      </c>
      <c r="AE38" s="18">
        <v>33</v>
      </c>
    </row>
    <row r="39" spans="1:31" ht="12.75">
      <c r="A39" s="13"/>
      <c r="B39" s="14" t="s">
        <v>9</v>
      </c>
      <c r="C39" s="3">
        <v>0</v>
      </c>
      <c r="D39" s="3">
        <v>10</v>
      </c>
      <c r="E39" s="15">
        <v>4.2575285565939769</v>
      </c>
      <c r="F39" s="3">
        <v>0</v>
      </c>
      <c r="G39" s="3">
        <v>10</v>
      </c>
      <c r="H39" s="16">
        <v>0</v>
      </c>
      <c r="I39" s="16">
        <v>0</v>
      </c>
      <c r="J39" s="16">
        <v>0</v>
      </c>
      <c r="K39" s="16">
        <v>0</v>
      </c>
      <c r="L39" s="3">
        <v>9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30</v>
      </c>
      <c r="Y39" s="3">
        <v>0</v>
      </c>
      <c r="Z39" s="3">
        <v>30</v>
      </c>
      <c r="AA39" s="3">
        <v>0</v>
      </c>
      <c r="AB39" s="3">
        <v>0</v>
      </c>
      <c r="AC39" s="3">
        <v>0</v>
      </c>
      <c r="AD39" s="17">
        <f t="shared" si="0"/>
        <v>93.257528556593968</v>
      </c>
      <c r="AE39" s="18">
        <v>55</v>
      </c>
    </row>
    <row r="40" spans="1:31" ht="12.75">
      <c r="A40" s="13"/>
      <c r="B40" s="14" t="s">
        <v>10</v>
      </c>
      <c r="C40" s="3">
        <v>20</v>
      </c>
      <c r="D40" s="3">
        <v>5</v>
      </c>
      <c r="E40" s="15">
        <v>0.23195876288659795</v>
      </c>
      <c r="F40" s="3">
        <v>0</v>
      </c>
      <c r="G40" s="3">
        <v>10</v>
      </c>
      <c r="H40" s="16">
        <v>0</v>
      </c>
      <c r="I40" s="16">
        <v>0</v>
      </c>
      <c r="J40" s="16">
        <v>0</v>
      </c>
      <c r="K40" s="16">
        <v>0</v>
      </c>
      <c r="L40" s="3">
        <v>24</v>
      </c>
      <c r="M40" s="3">
        <v>0</v>
      </c>
      <c r="N40" s="3">
        <v>0</v>
      </c>
      <c r="O40" s="3">
        <v>0</v>
      </c>
      <c r="P40" s="3">
        <v>0</v>
      </c>
      <c r="Q40" s="3">
        <v>30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30</v>
      </c>
      <c r="Y40" s="3">
        <v>0</v>
      </c>
      <c r="Z40" s="3">
        <v>30</v>
      </c>
      <c r="AA40" s="3">
        <v>0</v>
      </c>
      <c r="AB40" s="3">
        <v>40</v>
      </c>
      <c r="AC40" s="3">
        <v>0</v>
      </c>
      <c r="AD40" s="17">
        <f t="shared" si="0"/>
        <v>189.23195876288659</v>
      </c>
      <c r="AE40" s="18">
        <v>47</v>
      </c>
    </row>
    <row r="41" spans="1:31" ht="12.75">
      <c r="A41" s="13"/>
      <c r="B41" s="14" t="s">
        <v>11</v>
      </c>
      <c r="C41" s="3">
        <v>20</v>
      </c>
      <c r="D41" s="3">
        <v>50</v>
      </c>
      <c r="E41" s="15">
        <v>14.771460423634336</v>
      </c>
      <c r="F41" s="3">
        <v>30</v>
      </c>
      <c r="G41" s="3">
        <v>20</v>
      </c>
      <c r="H41" s="16">
        <v>0</v>
      </c>
      <c r="I41" s="16">
        <v>0</v>
      </c>
      <c r="J41" s="16">
        <v>0</v>
      </c>
      <c r="K41" s="16">
        <v>0</v>
      </c>
      <c r="L41" s="3">
        <v>204</v>
      </c>
      <c r="M41" s="3">
        <v>0</v>
      </c>
      <c r="N41" s="3">
        <v>20</v>
      </c>
      <c r="O41" s="3">
        <v>20</v>
      </c>
      <c r="P41" s="3">
        <v>20</v>
      </c>
      <c r="Q41" s="3">
        <v>0</v>
      </c>
      <c r="R41" s="3">
        <v>40</v>
      </c>
      <c r="S41" s="3">
        <v>0</v>
      </c>
      <c r="T41" s="3">
        <v>30</v>
      </c>
      <c r="U41" s="3">
        <v>0</v>
      </c>
      <c r="V41" s="3">
        <v>0</v>
      </c>
      <c r="W41" s="3">
        <v>30</v>
      </c>
      <c r="X41" s="3">
        <v>30</v>
      </c>
      <c r="Y41" s="3">
        <v>0</v>
      </c>
      <c r="Z41" s="3">
        <v>30</v>
      </c>
      <c r="AA41" s="3">
        <v>0</v>
      </c>
      <c r="AB41" s="3">
        <v>40</v>
      </c>
      <c r="AC41" s="3">
        <v>0</v>
      </c>
      <c r="AD41" s="17">
        <f t="shared" si="0"/>
        <v>598.77146042363438</v>
      </c>
      <c r="AE41" s="18">
        <v>13</v>
      </c>
    </row>
    <row r="42" spans="1:31" ht="12.75">
      <c r="A42" s="13"/>
      <c r="B42" s="14" t="s">
        <v>12</v>
      </c>
      <c r="C42" s="3">
        <v>20</v>
      </c>
      <c r="D42" s="3">
        <v>20</v>
      </c>
      <c r="E42" s="15">
        <v>3.6786786786786787</v>
      </c>
      <c r="F42" s="3">
        <v>0</v>
      </c>
      <c r="G42" s="3">
        <v>30</v>
      </c>
      <c r="H42" s="16">
        <v>0</v>
      </c>
      <c r="I42" s="16">
        <v>0</v>
      </c>
      <c r="J42" s="16">
        <v>0</v>
      </c>
      <c r="K42" s="16">
        <v>0</v>
      </c>
      <c r="L42" s="3">
        <v>54</v>
      </c>
      <c r="M42" s="3">
        <v>0</v>
      </c>
      <c r="N42" s="3">
        <v>20</v>
      </c>
      <c r="O42" s="3">
        <v>0</v>
      </c>
      <c r="P42" s="3">
        <v>0</v>
      </c>
      <c r="Q42" s="3">
        <v>35</v>
      </c>
      <c r="R42" s="3">
        <v>30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30</v>
      </c>
      <c r="Y42" s="3">
        <v>30</v>
      </c>
      <c r="Z42" s="3">
        <v>0</v>
      </c>
      <c r="AA42" s="3">
        <v>0</v>
      </c>
      <c r="AB42" s="3">
        <v>40</v>
      </c>
      <c r="AC42" s="3">
        <v>0</v>
      </c>
      <c r="AD42" s="17">
        <f t="shared" si="0"/>
        <v>312.67867867867869</v>
      </c>
      <c r="AE42" s="18">
        <v>32</v>
      </c>
    </row>
    <row r="43" spans="1:31" ht="12.75">
      <c r="A43" s="13"/>
      <c r="B43" s="14" t="s">
        <v>13</v>
      </c>
      <c r="C43" s="3">
        <v>20</v>
      </c>
      <c r="D43" s="3">
        <v>0</v>
      </c>
      <c r="E43" s="15">
        <v>0</v>
      </c>
      <c r="F43" s="3">
        <v>0</v>
      </c>
      <c r="G43" s="3">
        <v>30</v>
      </c>
      <c r="H43" s="16">
        <v>0</v>
      </c>
      <c r="I43" s="16">
        <v>0</v>
      </c>
      <c r="J43" s="16">
        <v>0</v>
      </c>
      <c r="K43" s="16">
        <v>0</v>
      </c>
      <c r="L43" s="3">
        <v>30</v>
      </c>
      <c r="M43" s="3">
        <v>0</v>
      </c>
      <c r="N43" s="3">
        <v>0</v>
      </c>
      <c r="O43" s="3">
        <v>0</v>
      </c>
      <c r="P43" s="3">
        <v>0</v>
      </c>
      <c r="Q43" s="3">
        <v>30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17">
        <f t="shared" si="0"/>
        <v>110</v>
      </c>
      <c r="AE43" s="18">
        <v>54</v>
      </c>
    </row>
    <row r="44" spans="1:31" ht="12.75">
      <c r="A44" s="13"/>
      <c r="B44" s="14" t="s">
        <v>14</v>
      </c>
      <c r="C44" s="3">
        <v>20</v>
      </c>
      <c r="D44" s="3">
        <v>175</v>
      </c>
      <c r="E44" s="15">
        <v>33.856865284974091</v>
      </c>
      <c r="F44" s="3">
        <v>30</v>
      </c>
      <c r="G44" s="3">
        <v>30</v>
      </c>
      <c r="H44" s="16">
        <v>0</v>
      </c>
      <c r="I44" s="16">
        <v>0</v>
      </c>
      <c r="J44" s="16">
        <v>0</v>
      </c>
      <c r="K44" s="16">
        <v>0</v>
      </c>
      <c r="L44" s="3">
        <v>54</v>
      </c>
      <c r="M44" s="3">
        <v>20</v>
      </c>
      <c r="N44" s="3">
        <v>20</v>
      </c>
      <c r="O44" s="3">
        <v>0</v>
      </c>
      <c r="P44" s="3">
        <v>20</v>
      </c>
      <c r="Q44" s="3">
        <v>30</v>
      </c>
      <c r="R44" s="3">
        <v>30</v>
      </c>
      <c r="S44" s="3">
        <v>35</v>
      </c>
      <c r="T44" s="3">
        <v>0</v>
      </c>
      <c r="U44" s="3">
        <v>0</v>
      </c>
      <c r="V44" s="3">
        <v>0</v>
      </c>
      <c r="W44" s="3">
        <v>0</v>
      </c>
      <c r="X44" s="3">
        <v>30</v>
      </c>
      <c r="Y44" s="3">
        <v>0</v>
      </c>
      <c r="Z44" s="3">
        <v>30</v>
      </c>
      <c r="AA44" s="3">
        <v>30</v>
      </c>
      <c r="AB44" s="3">
        <v>40</v>
      </c>
      <c r="AC44" s="3">
        <v>0</v>
      </c>
      <c r="AD44" s="17">
        <f t="shared" si="0"/>
        <v>627.85686528497411</v>
      </c>
      <c r="AE44" s="18">
        <v>11</v>
      </c>
    </row>
    <row r="45" spans="1:31" ht="12.75">
      <c r="A45" s="13"/>
      <c r="B45" s="14" t="s">
        <v>15</v>
      </c>
      <c r="C45" s="3">
        <v>20</v>
      </c>
      <c r="D45" s="3">
        <v>0</v>
      </c>
      <c r="E45" s="15">
        <v>0</v>
      </c>
      <c r="F45" s="3">
        <v>0</v>
      </c>
      <c r="G45" s="3">
        <v>30</v>
      </c>
      <c r="H45" s="16">
        <v>0</v>
      </c>
      <c r="I45" s="16">
        <v>0</v>
      </c>
      <c r="J45" s="16">
        <v>0</v>
      </c>
      <c r="K45" s="16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30</v>
      </c>
      <c r="V45" s="3">
        <v>0</v>
      </c>
      <c r="W45" s="3">
        <v>0</v>
      </c>
      <c r="X45" s="3">
        <v>30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17">
        <f t="shared" ref="AD45:AD71" si="1">C45+D45+E45+F45+G45+H45+I45+J45+K45+L45+M45+N45+O45+P45+Q45+R45+S45+T45+U45+V45+W45+X45+Y45+Z45+AA45+AB45+AC45</f>
        <v>110</v>
      </c>
      <c r="AE45" s="18">
        <v>54</v>
      </c>
    </row>
    <row r="46" spans="1:31" ht="12.75">
      <c r="A46" s="13"/>
      <c r="B46" s="14" t="s">
        <v>16</v>
      </c>
      <c r="C46" s="3">
        <v>20</v>
      </c>
      <c r="D46" s="3">
        <v>15</v>
      </c>
      <c r="E46" s="15">
        <v>5.9081957279200124</v>
      </c>
      <c r="F46" s="3">
        <v>30</v>
      </c>
      <c r="G46" s="3">
        <v>20</v>
      </c>
      <c r="H46" s="16">
        <v>0</v>
      </c>
      <c r="I46" s="16">
        <v>0</v>
      </c>
      <c r="J46" s="16">
        <v>0</v>
      </c>
      <c r="K46" s="16">
        <v>0</v>
      </c>
      <c r="L46" s="3">
        <v>57</v>
      </c>
      <c r="M46" s="3">
        <v>0</v>
      </c>
      <c r="N46" s="3">
        <v>20</v>
      </c>
      <c r="O46" s="3">
        <v>0</v>
      </c>
      <c r="P46" s="3">
        <v>20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30</v>
      </c>
      <c r="Y46" s="3">
        <v>0</v>
      </c>
      <c r="Z46" s="3">
        <v>30</v>
      </c>
      <c r="AA46" s="3">
        <v>0</v>
      </c>
      <c r="AB46" s="3">
        <v>40</v>
      </c>
      <c r="AC46" s="3">
        <v>0</v>
      </c>
      <c r="AD46" s="17">
        <f t="shared" si="1"/>
        <v>287.90819572791997</v>
      </c>
      <c r="AE46" s="18">
        <v>36</v>
      </c>
    </row>
    <row r="47" spans="1:31" ht="12.75">
      <c r="A47" s="13"/>
      <c r="B47" s="14" t="s">
        <v>17</v>
      </c>
      <c r="C47" s="3">
        <v>20</v>
      </c>
      <c r="D47" s="3">
        <v>5</v>
      </c>
      <c r="E47" s="15">
        <v>2.2097509645738338</v>
      </c>
      <c r="F47" s="3">
        <v>30</v>
      </c>
      <c r="G47" s="3">
        <v>30</v>
      </c>
      <c r="H47" s="16">
        <v>10</v>
      </c>
      <c r="I47" s="16">
        <v>0</v>
      </c>
      <c r="J47" s="16">
        <v>0</v>
      </c>
      <c r="K47" s="16">
        <v>0</v>
      </c>
      <c r="L47" s="3">
        <v>36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30</v>
      </c>
      <c r="Y47" s="3">
        <v>0</v>
      </c>
      <c r="Z47" s="3">
        <v>0</v>
      </c>
      <c r="AA47" s="3">
        <v>0</v>
      </c>
      <c r="AB47" s="3">
        <v>40</v>
      </c>
      <c r="AC47" s="3">
        <v>0</v>
      </c>
      <c r="AD47" s="17">
        <f t="shared" si="1"/>
        <v>203.20975096457383</v>
      </c>
      <c r="AE47" s="18">
        <v>46</v>
      </c>
    </row>
    <row r="48" spans="1:31" ht="12.75">
      <c r="A48" s="13"/>
      <c r="B48" s="14" t="s">
        <v>18</v>
      </c>
      <c r="C48" s="3">
        <v>20</v>
      </c>
      <c r="D48" s="3">
        <v>75</v>
      </c>
      <c r="E48" s="15">
        <v>31.578947368421048</v>
      </c>
      <c r="F48" s="3">
        <v>30</v>
      </c>
      <c r="G48" s="3">
        <v>0</v>
      </c>
      <c r="H48" s="16">
        <v>0</v>
      </c>
      <c r="I48" s="16">
        <v>0</v>
      </c>
      <c r="J48" s="16">
        <v>0</v>
      </c>
      <c r="K48" s="16">
        <v>0</v>
      </c>
      <c r="L48" s="3">
        <v>102</v>
      </c>
      <c r="M48" s="3">
        <v>0</v>
      </c>
      <c r="N48" s="3">
        <v>20</v>
      </c>
      <c r="O48" s="3">
        <v>0</v>
      </c>
      <c r="P48" s="3">
        <v>0</v>
      </c>
      <c r="Q48" s="3">
        <v>30</v>
      </c>
      <c r="R48" s="3">
        <v>0</v>
      </c>
      <c r="S48" s="3">
        <v>30</v>
      </c>
      <c r="T48" s="3">
        <v>35</v>
      </c>
      <c r="U48" s="3">
        <v>0</v>
      </c>
      <c r="V48" s="3">
        <v>0</v>
      </c>
      <c r="W48" s="3">
        <v>30</v>
      </c>
      <c r="X48" s="3">
        <v>30</v>
      </c>
      <c r="Y48" s="3">
        <v>35</v>
      </c>
      <c r="Z48" s="3">
        <v>0</v>
      </c>
      <c r="AA48" s="3">
        <v>30</v>
      </c>
      <c r="AB48" s="3">
        <v>40</v>
      </c>
      <c r="AC48" s="3">
        <v>0</v>
      </c>
      <c r="AD48" s="17">
        <f t="shared" si="1"/>
        <v>538.57894736842104</v>
      </c>
      <c r="AE48" s="18">
        <v>17</v>
      </c>
    </row>
    <row r="49" spans="1:31" ht="12.75">
      <c r="A49" s="13"/>
      <c r="B49" s="14" t="s">
        <v>19</v>
      </c>
      <c r="C49" s="3">
        <v>20</v>
      </c>
      <c r="D49" s="3">
        <v>20</v>
      </c>
      <c r="E49" s="15">
        <v>0.6514015001973944</v>
      </c>
      <c r="F49" s="3">
        <v>0</v>
      </c>
      <c r="G49" s="3">
        <v>10</v>
      </c>
      <c r="H49" s="16">
        <v>0</v>
      </c>
      <c r="I49" s="16">
        <v>0</v>
      </c>
      <c r="J49" s="16">
        <v>0</v>
      </c>
      <c r="K49" s="16">
        <v>0</v>
      </c>
      <c r="L49" s="3">
        <v>18</v>
      </c>
      <c r="M49" s="3">
        <v>20</v>
      </c>
      <c r="N49" s="3">
        <v>0</v>
      </c>
      <c r="O49" s="3">
        <v>20</v>
      </c>
      <c r="P49" s="3">
        <v>20</v>
      </c>
      <c r="Q49" s="3">
        <v>30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30</v>
      </c>
      <c r="Y49" s="3">
        <v>0</v>
      </c>
      <c r="Z49" s="3">
        <v>30</v>
      </c>
      <c r="AA49" s="3">
        <v>0</v>
      </c>
      <c r="AB49" s="3">
        <v>40</v>
      </c>
      <c r="AC49" s="3">
        <v>0</v>
      </c>
      <c r="AD49" s="17">
        <f t="shared" si="1"/>
        <v>258.65140150019738</v>
      </c>
      <c r="AE49" s="18">
        <v>42</v>
      </c>
    </row>
    <row r="50" spans="1:31" ht="12.75">
      <c r="A50" s="13"/>
      <c r="B50" s="14" t="s">
        <v>20</v>
      </c>
      <c r="C50" s="3">
        <v>20</v>
      </c>
      <c r="D50" s="3">
        <v>5</v>
      </c>
      <c r="E50" s="15">
        <v>1.5987210231814548</v>
      </c>
      <c r="F50" s="3">
        <v>0</v>
      </c>
      <c r="G50" s="3">
        <v>10</v>
      </c>
      <c r="H50" s="16">
        <v>0</v>
      </c>
      <c r="I50" s="16">
        <v>0</v>
      </c>
      <c r="J50" s="16">
        <v>0</v>
      </c>
      <c r="K50" s="16">
        <v>0</v>
      </c>
      <c r="L50" s="3">
        <v>21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30</v>
      </c>
      <c r="V50" s="3">
        <v>30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17">
        <f t="shared" si="1"/>
        <v>117.59872102318145</v>
      </c>
      <c r="AE50" s="18">
        <v>52</v>
      </c>
    </row>
    <row r="51" spans="1:31" ht="25.5">
      <c r="A51" s="13"/>
      <c r="B51" s="14" t="s">
        <v>21</v>
      </c>
      <c r="C51" s="3">
        <v>20</v>
      </c>
      <c r="D51" s="3">
        <v>45</v>
      </c>
      <c r="E51" s="15">
        <v>20.335761799176431</v>
      </c>
      <c r="F51" s="3">
        <v>0</v>
      </c>
      <c r="G51" s="3">
        <v>30</v>
      </c>
      <c r="H51" s="16">
        <v>0</v>
      </c>
      <c r="I51" s="16">
        <v>0</v>
      </c>
      <c r="J51" s="16">
        <v>0</v>
      </c>
      <c r="K51" s="16">
        <v>0</v>
      </c>
      <c r="L51" s="3">
        <v>111</v>
      </c>
      <c r="M51" s="3">
        <v>20</v>
      </c>
      <c r="N51" s="3">
        <v>20</v>
      </c>
      <c r="O51" s="3">
        <v>20</v>
      </c>
      <c r="P51" s="3">
        <v>20</v>
      </c>
      <c r="Q51" s="3">
        <v>30</v>
      </c>
      <c r="R51" s="3">
        <v>30</v>
      </c>
      <c r="S51" s="3">
        <v>30</v>
      </c>
      <c r="T51" s="3">
        <v>30</v>
      </c>
      <c r="U51" s="3">
        <v>30</v>
      </c>
      <c r="V51" s="3">
        <v>0</v>
      </c>
      <c r="W51" s="3">
        <v>30</v>
      </c>
      <c r="X51" s="3">
        <v>30</v>
      </c>
      <c r="Y51" s="3">
        <v>30</v>
      </c>
      <c r="Z51" s="3"/>
      <c r="AA51" s="3">
        <v>30</v>
      </c>
      <c r="AB51" s="3">
        <v>40</v>
      </c>
      <c r="AC51" s="3">
        <v>0</v>
      </c>
      <c r="AD51" s="17">
        <f t="shared" si="1"/>
        <v>616.33576179917645</v>
      </c>
      <c r="AE51" s="18">
        <v>12</v>
      </c>
    </row>
    <row r="52" spans="1:31" ht="12.75">
      <c r="A52" s="13"/>
      <c r="B52" s="14" t="s">
        <v>22</v>
      </c>
      <c r="C52" s="3">
        <v>20</v>
      </c>
      <c r="D52" s="3">
        <v>10</v>
      </c>
      <c r="E52" s="15">
        <v>0.7938063504508035</v>
      </c>
      <c r="F52" s="3">
        <v>0</v>
      </c>
      <c r="G52" s="3">
        <v>30</v>
      </c>
      <c r="H52" s="16">
        <v>0</v>
      </c>
      <c r="I52" s="16">
        <v>0</v>
      </c>
      <c r="J52" s="16">
        <v>0</v>
      </c>
      <c r="K52" s="16">
        <v>0</v>
      </c>
      <c r="L52" s="3">
        <v>57</v>
      </c>
      <c r="M52" s="3">
        <v>0</v>
      </c>
      <c r="N52" s="3">
        <v>20</v>
      </c>
      <c r="O52" s="3">
        <v>0</v>
      </c>
      <c r="P52" s="3">
        <v>0</v>
      </c>
      <c r="Q52" s="3">
        <v>30</v>
      </c>
      <c r="R52" s="3">
        <v>45</v>
      </c>
      <c r="S52" s="3">
        <v>0</v>
      </c>
      <c r="T52" s="3">
        <v>0</v>
      </c>
      <c r="U52" s="3">
        <v>0</v>
      </c>
      <c r="V52" s="3">
        <v>30</v>
      </c>
      <c r="W52" s="3">
        <v>0</v>
      </c>
      <c r="X52" s="3">
        <v>30</v>
      </c>
      <c r="Y52" s="3">
        <v>0</v>
      </c>
      <c r="Z52" s="3">
        <v>0</v>
      </c>
      <c r="AA52" s="3">
        <v>0</v>
      </c>
      <c r="AB52" s="3">
        <v>40</v>
      </c>
      <c r="AC52" s="3">
        <v>0</v>
      </c>
      <c r="AD52" s="17">
        <f t="shared" si="1"/>
        <v>312.79380635045084</v>
      </c>
      <c r="AE52" s="18">
        <v>32</v>
      </c>
    </row>
    <row r="53" spans="1:31" ht="12.75">
      <c r="A53" s="13"/>
      <c r="B53" s="14" t="s">
        <v>23</v>
      </c>
      <c r="C53" s="3">
        <v>20</v>
      </c>
      <c r="D53" s="3">
        <v>145</v>
      </c>
      <c r="E53" s="15">
        <v>26.31739262869327</v>
      </c>
      <c r="F53" s="3">
        <v>0</v>
      </c>
      <c r="G53" s="3">
        <v>10</v>
      </c>
      <c r="H53" s="16">
        <v>0</v>
      </c>
      <c r="I53" s="16">
        <v>0</v>
      </c>
      <c r="J53" s="16">
        <v>0</v>
      </c>
      <c r="K53" s="16">
        <v>0</v>
      </c>
      <c r="L53" s="3">
        <v>24</v>
      </c>
      <c r="M53" s="3">
        <v>0</v>
      </c>
      <c r="N53" s="3">
        <v>20</v>
      </c>
      <c r="O53" s="3">
        <v>20</v>
      </c>
      <c r="P53" s="3">
        <v>20</v>
      </c>
      <c r="Q53" s="3">
        <v>30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30</v>
      </c>
      <c r="Y53" s="3">
        <v>0</v>
      </c>
      <c r="Z53" s="3">
        <v>30</v>
      </c>
      <c r="AA53" s="3">
        <v>30</v>
      </c>
      <c r="AB53" s="3">
        <v>0</v>
      </c>
      <c r="AC53" s="3">
        <v>0</v>
      </c>
      <c r="AD53" s="17">
        <f t="shared" si="1"/>
        <v>405.31739262869326</v>
      </c>
      <c r="AE53" s="18">
        <v>25</v>
      </c>
    </row>
    <row r="54" spans="1:31" ht="12.75">
      <c r="A54" s="13"/>
      <c r="B54" s="14" t="s">
        <v>24</v>
      </c>
      <c r="C54" s="3">
        <v>20</v>
      </c>
      <c r="D54" s="3">
        <v>205</v>
      </c>
      <c r="E54" s="15">
        <v>36.343078662574712</v>
      </c>
      <c r="F54" s="3">
        <v>30</v>
      </c>
      <c r="G54" s="3">
        <v>30</v>
      </c>
      <c r="H54" s="16">
        <v>10</v>
      </c>
      <c r="I54" s="16">
        <v>5</v>
      </c>
      <c r="J54" s="16">
        <v>7</v>
      </c>
      <c r="K54" s="16">
        <v>10</v>
      </c>
      <c r="L54" s="3">
        <v>204</v>
      </c>
      <c r="M54" s="3">
        <v>20</v>
      </c>
      <c r="N54" s="3">
        <v>20</v>
      </c>
      <c r="O54" s="3">
        <v>20</v>
      </c>
      <c r="P54" s="3">
        <v>20</v>
      </c>
      <c r="Q54" s="3">
        <v>30</v>
      </c>
      <c r="R54" s="3">
        <v>30</v>
      </c>
      <c r="S54" s="3">
        <v>30</v>
      </c>
      <c r="T54" s="3">
        <v>30</v>
      </c>
      <c r="U54" s="3">
        <v>30</v>
      </c>
      <c r="V54" s="3">
        <v>0</v>
      </c>
      <c r="W54" s="3">
        <v>0</v>
      </c>
      <c r="X54" s="3">
        <v>30</v>
      </c>
      <c r="Y54" s="3">
        <v>45</v>
      </c>
      <c r="Z54" s="3">
        <v>0</v>
      </c>
      <c r="AA54" s="3">
        <v>0</v>
      </c>
      <c r="AB54" s="3">
        <v>40</v>
      </c>
      <c r="AC54" s="3">
        <v>100</v>
      </c>
      <c r="AD54" s="17">
        <f t="shared" si="1"/>
        <v>1002.3430786625747</v>
      </c>
      <c r="AE54" s="18">
        <v>3</v>
      </c>
    </row>
    <row r="55" spans="1:31" ht="12.75">
      <c r="A55" s="13"/>
      <c r="B55" s="14" t="s">
        <v>25</v>
      </c>
      <c r="C55" s="3">
        <v>20</v>
      </c>
      <c r="D55" s="3">
        <v>45</v>
      </c>
      <c r="E55" s="15">
        <v>9.5914742451154531</v>
      </c>
      <c r="F55" s="3">
        <v>30</v>
      </c>
      <c r="G55" s="3">
        <v>10</v>
      </c>
      <c r="H55" s="16">
        <v>0</v>
      </c>
      <c r="I55" s="16">
        <v>0</v>
      </c>
      <c r="J55" s="16">
        <v>0</v>
      </c>
      <c r="K55" s="16">
        <v>0</v>
      </c>
      <c r="L55" s="3">
        <v>21</v>
      </c>
      <c r="M55" s="3">
        <v>20</v>
      </c>
      <c r="N55" s="3">
        <v>20</v>
      </c>
      <c r="O55" s="3">
        <v>20</v>
      </c>
      <c r="P55" s="3">
        <v>20</v>
      </c>
      <c r="Q55" s="3">
        <v>30</v>
      </c>
      <c r="R55" s="3">
        <v>35</v>
      </c>
      <c r="S55" s="3">
        <v>0</v>
      </c>
      <c r="T55" s="3">
        <v>0</v>
      </c>
      <c r="U55" s="3">
        <v>30</v>
      </c>
      <c r="V55" s="3">
        <v>45</v>
      </c>
      <c r="W55" s="3">
        <v>35</v>
      </c>
      <c r="X55" s="3">
        <v>30</v>
      </c>
      <c r="Y55" s="3">
        <v>30</v>
      </c>
      <c r="Z55" s="3">
        <v>0</v>
      </c>
      <c r="AA55" s="3">
        <v>0</v>
      </c>
      <c r="AB55" s="3">
        <v>40</v>
      </c>
      <c r="AC55" s="3">
        <v>0</v>
      </c>
      <c r="AD55" s="17">
        <f t="shared" si="1"/>
        <v>490.59147424511548</v>
      </c>
      <c r="AE55" s="18">
        <v>22</v>
      </c>
    </row>
    <row r="56" spans="1:31" ht="12.75">
      <c r="A56" s="13"/>
      <c r="B56" s="14" t="s">
        <v>26</v>
      </c>
      <c r="C56" s="3">
        <v>20</v>
      </c>
      <c r="D56" s="3">
        <v>70</v>
      </c>
      <c r="E56" s="15">
        <v>10.376508737164475</v>
      </c>
      <c r="F56" s="3">
        <v>30</v>
      </c>
      <c r="G56" s="3">
        <v>20</v>
      </c>
      <c r="H56" s="16">
        <v>0</v>
      </c>
      <c r="I56" s="16">
        <v>0</v>
      </c>
      <c r="J56" s="16">
        <v>0</v>
      </c>
      <c r="K56" s="16">
        <v>0</v>
      </c>
      <c r="L56" s="3">
        <v>57</v>
      </c>
      <c r="M56" s="3">
        <v>0</v>
      </c>
      <c r="N56" s="3">
        <v>20</v>
      </c>
      <c r="O56" s="3">
        <v>20</v>
      </c>
      <c r="P56" s="3">
        <v>20</v>
      </c>
      <c r="Q56" s="3">
        <v>45</v>
      </c>
      <c r="R56" s="3">
        <v>30</v>
      </c>
      <c r="S56" s="3">
        <v>30</v>
      </c>
      <c r="T56" s="3">
        <v>0</v>
      </c>
      <c r="U56" s="3">
        <v>0</v>
      </c>
      <c r="V56" s="3">
        <v>30</v>
      </c>
      <c r="W56" s="3">
        <v>0</v>
      </c>
      <c r="X56" s="3">
        <v>30</v>
      </c>
      <c r="Y56" s="3">
        <v>30</v>
      </c>
      <c r="Z56" s="3">
        <v>0</v>
      </c>
      <c r="AA56" s="3">
        <v>0</v>
      </c>
      <c r="AB56" s="3">
        <v>40</v>
      </c>
      <c r="AC56" s="3">
        <v>0</v>
      </c>
      <c r="AD56" s="17">
        <f t="shared" si="1"/>
        <v>502.3765087371645</v>
      </c>
      <c r="AE56" s="18">
        <v>21</v>
      </c>
    </row>
    <row r="57" spans="1:31" ht="25.5">
      <c r="A57" s="13"/>
      <c r="B57" s="14" t="s">
        <v>27</v>
      </c>
      <c r="C57" s="3">
        <v>0</v>
      </c>
      <c r="D57" s="3">
        <v>0</v>
      </c>
      <c r="E57" s="15">
        <v>0</v>
      </c>
      <c r="F57" s="3">
        <v>0</v>
      </c>
      <c r="G57" s="3">
        <v>0</v>
      </c>
      <c r="H57" s="16">
        <v>0</v>
      </c>
      <c r="I57" s="16">
        <v>0</v>
      </c>
      <c r="J57" s="16">
        <v>0</v>
      </c>
      <c r="K57" s="16">
        <v>0</v>
      </c>
      <c r="L57" s="3">
        <v>6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17">
        <f t="shared" si="1"/>
        <v>6</v>
      </c>
      <c r="AE57" s="18">
        <v>57</v>
      </c>
    </row>
    <row r="58" spans="1:31" ht="12.75">
      <c r="A58" s="13"/>
      <c r="B58" s="14" t="s">
        <v>28</v>
      </c>
      <c r="C58" s="3">
        <v>20</v>
      </c>
      <c r="D58" s="3">
        <v>15</v>
      </c>
      <c r="E58" s="15">
        <v>21.024546424759876</v>
      </c>
      <c r="F58" s="3">
        <v>30</v>
      </c>
      <c r="G58" s="3">
        <v>30</v>
      </c>
      <c r="H58" s="16">
        <v>0</v>
      </c>
      <c r="I58" s="16">
        <v>0</v>
      </c>
      <c r="J58" s="16">
        <v>0</v>
      </c>
      <c r="K58" s="16">
        <v>0</v>
      </c>
      <c r="L58" s="3">
        <v>33</v>
      </c>
      <c r="M58" s="3">
        <v>20</v>
      </c>
      <c r="N58" s="3">
        <v>20</v>
      </c>
      <c r="O58" s="3">
        <v>0</v>
      </c>
      <c r="P58" s="3">
        <v>0</v>
      </c>
      <c r="Q58" s="3">
        <v>30</v>
      </c>
      <c r="R58" s="3">
        <v>30</v>
      </c>
      <c r="S58" s="3">
        <v>0</v>
      </c>
      <c r="T58" s="3">
        <v>0</v>
      </c>
      <c r="U58" s="3">
        <v>30</v>
      </c>
      <c r="V58" s="3">
        <v>30</v>
      </c>
      <c r="W58" s="3">
        <v>0</v>
      </c>
      <c r="X58" s="3">
        <v>30</v>
      </c>
      <c r="Y58" s="3">
        <v>0</v>
      </c>
      <c r="Z58" s="3">
        <v>0</v>
      </c>
      <c r="AA58" s="3">
        <v>0</v>
      </c>
      <c r="AB58" s="3">
        <v>40</v>
      </c>
      <c r="AC58" s="3">
        <v>0</v>
      </c>
      <c r="AD58" s="17">
        <f t="shared" si="1"/>
        <v>379.02454642475988</v>
      </c>
      <c r="AE58" s="18">
        <v>26</v>
      </c>
    </row>
    <row r="59" spans="1:31" ht="12.75">
      <c r="A59" s="13"/>
      <c r="B59" s="14" t="s">
        <v>29</v>
      </c>
      <c r="C59" s="3">
        <v>20</v>
      </c>
      <c r="D59" s="3">
        <v>5</v>
      </c>
      <c r="E59" s="15">
        <v>1.9812878370941112</v>
      </c>
      <c r="F59" s="3">
        <v>0</v>
      </c>
      <c r="G59" s="3">
        <v>30</v>
      </c>
      <c r="H59" s="16">
        <v>0</v>
      </c>
      <c r="I59" s="16">
        <v>0</v>
      </c>
      <c r="J59" s="16">
        <v>0</v>
      </c>
      <c r="K59" s="16">
        <v>0</v>
      </c>
      <c r="L59" s="3">
        <v>9</v>
      </c>
      <c r="M59" s="3">
        <v>0</v>
      </c>
      <c r="N59" s="3">
        <v>0</v>
      </c>
      <c r="O59" s="3">
        <v>0</v>
      </c>
      <c r="P59" s="3">
        <v>20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30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17">
        <f t="shared" si="1"/>
        <v>115.98128783709411</v>
      </c>
      <c r="AE59" s="18">
        <v>53</v>
      </c>
    </row>
    <row r="60" spans="1:31" ht="12.75">
      <c r="A60" s="13"/>
      <c r="B60" s="14" t="s">
        <v>30</v>
      </c>
      <c r="C60" s="3">
        <v>20</v>
      </c>
      <c r="D60" s="3">
        <v>40</v>
      </c>
      <c r="E60" s="15">
        <v>35.439560439560438</v>
      </c>
      <c r="F60" s="3">
        <v>30</v>
      </c>
      <c r="G60" s="3">
        <v>10</v>
      </c>
      <c r="H60" s="16">
        <v>0</v>
      </c>
      <c r="I60" s="16">
        <v>0</v>
      </c>
      <c r="J60" s="16">
        <v>0</v>
      </c>
      <c r="K60" s="16">
        <v>0</v>
      </c>
      <c r="L60" s="3">
        <v>33</v>
      </c>
      <c r="M60" s="3">
        <v>20</v>
      </c>
      <c r="N60" s="3">
        <v>0</v>
      </c>
      <c r="O60" s="3">
        <v>20</v>
      </c>
      <c r="P60" s="3">
        <v>20</v>
      </c>
      <c r="Q60" s="3">
        <v>30</v>
      </c>
      <c r="R60" s="3">
        <v>30</v>
      </c>
      <c r="S60" s="3">
        <v>0</v>
      </c>
      <c r="T60" s="3">
        <v>30</v>
      </c>
      <c r="U60" s="3">
        <v>30</v>
      </c>
      <c r="V60" s="3">
        <v>0</v>
      </c>
      <c r="W60" s="3">
        <v>30</v>
      </c>
      <c r="X60" s="3">
        <v>30</v>
      </c>
      <c r="Y60" s="3">
        <v>0</v>
      </c>
      <c r="Z60" s="3">
        <v>30</v>
      </c>
      <c r="AA60" s="3">
        <v>30</v>
      </c>
      <c r="AB60" s="3">
        <v>40</v>
      </c>
      <c r="AC60" s="3">
        <v>0</v>
      </c>
      <c r="AD60" s="17">
        <f t="shared" si="1"/>
        <v>508.43956043956041</v>
      </c>
      <c r="AE60" s="18">
        <v>20</v>
      </c>
    </row>
    <row r="61" spans="1:31" ht="12.75">
      <c r="A61" s="13"/>
      <c r="B61" s="14" t="s">
        <v>31</v>
      </c>
      <c r="C61" s="3">
        <v>20</v>
      </c>
      <c r="D61" s="3">
        <v>40</v>
      </c>
      <c r="E61" s="15">
        <v>2.5006512112529307</v>
      </c>
      <c r="F61" s="3">
        <v>0</v>
      </c>
      <c r="G61" s="3">
        <v>10</v>
      </c>
      <c r="H61" s="16">
        <v>0</v>
      </c>
      <c r="I61" s="16">
        <v>0</v>
      </c>
      <c r="J61" s="16">
        <v>0</v>
      </c>
      <c r="K61" s="16">
        <v>0</v>
      </c>
      <c r="L61" s="3">
        <v>33</v>
      </c>
      <c r="M61" s="3">
        <v>0</v>
      </c>
      <c r="N61" s="3">
        <v>20</v>
      </c>
      <c r="O61" s="3">
        <v>0</v>
      </c>
      <c r="P61" s="3">
        <v>20</v>
      </c>
      <c r="Q61" s="3">
        <v>0</v>
      </c>
      <c r="R61" s="3">
        <v>0</v>
      </c>
      <c r="S61" s="3">
        <v>0</v>
      </c>
      <c r="T61" s="3">
        <v>0</v>
      </c>
      <c r="U61" s="3">
        <v>30</v>
      </c>
      <c r="V61" s="3">
        <v>30</v>
      </c>
      <c r="W61" s="3">
        <v>0</v>
      </c>
      <c r="X61" s="3">
        <v>30</v>
      </c>
      <c r="Y61" s="3">
        <v>30</v>
      </c>
      <c r="Z61" s="3">
        <v>0</v>
      </c>
      <c r="AA61" s="3">
        <v>30</v>
      </c>
      <c r="AB61" s="3">
        <v>0</v>
      </c>
      <c r="AC61" s="3">
        <v>0</v>
      </c>
      <c r="AD61" s="17">
        <f t="shared" si="1"/>
        <v>295.50065121125294</v>
      </c>
      <c r="AE61" s="18">
        <v>34</v>
      </c>
    </row>
    <row r="62" spans="1:31" ht="12.75">
      <c r="A62" s="13"/>
      <c r="B62" s="14" t="s">
        <v>32</v>
      </c>
      <c r="C62" s="3">
        <v>20</v>
      </c>
      <c r="D62" s="3">
        <v>60</v>
      </c>
      <c r="E62" s="15">
        <v>20.15433499773037</v>
      </c>
      <c r="F62" s="3">
        <v>30</v>
      </c>
      <c r="G62" s="3">
        <v>30</v>
      </c>
      <c r="H62" s="16">
        <v>0</v>
      </c>
      <c r="I62" s="16">
        <v>0</v>
      </c>
      <c r="J62" s="16">
        <v>0</v>
      </c>
      <c r="K62" s="16">
        <v>0</v>
      </c>
      <c r="L62" s="3">
        <v>123</v>
      </c>
      <c r="M62" s="3">
        <v>0</v>
      </c>
      <c r="N62" s="3">
        <v>20</v>
      </c>
      <c r="O62" s="3">
        <v>20</v>
      </c>
      <c r="P62" s="3">
        <v>20</v>
      </c>
      <c r="Q62" s="3">
        <v>30</v>
      </c>
      <c r="R62" s="3">
        <v>30</v>
      </c>
      <c r="S62" s="3">
        <v>30</v>
      </c>
      <c r="T62" s="3">
        <v>30</v>
      </c>
      <c r="U62" s="3">
        <v>30</v>
      </c>
      <c r="V62" s="3">
        <v>30</v>
      </c>
      <c r="W62" s="3">
        <v>30</v>
      </c>
      <c r="X62" s="3">
        <v>30</v>
      </c>
      <c r="Y62" s="3">
        <v>0</v>
      </c>
      <c r="Z62" s="3">
        <v>30</v>
      </c>
      <c r="AA62" s="3">
        <v>0</v>
      </c>
      <c r="AB62" s="3">
        <v>40</v>
      </c>
      <c r="AC62" s="3">
        <v>0</v>
      </c>
      <c r="AD62" s="17">
        <f t="shared" si="1"/>
        <v>653.1543349977303</v>
      </c>
      <c r="AE62" s="18">
        <v>8</v>
      </c>
    </row>
    <row r="63" spans="1:31" ht="25.5">
      <c r="A63" s="13"/>
      <c r="B63" s="14" t="s">
        <v>33</v>
      </c>
      <c r="C63" s="3">
        <v>20</v>
      </c>
      <c r="D63" s="3">
        <v>10</v>
      </c>
      <c r="E63" s="15">
        <v>2.1788990825688073</v>
      </c>
      <c r="F63" s="3">
        <v>0</v>
      </c>
      <c r="G63" s="3">
        <v>10</v>
      </c>
      <c r="H63" s="16">
        <v>0</v>
      </c>
      <c r="I63" s="16">
        <v>0</v>
      </c>
      <c r="J63" s="16">
        <v>0</v>
      </c>
      <c r="K63" s="16">
        <v>0</v>
      </c>
      <c r="L63" s="3">
        <v>12</v>
      </c>
      <c r="M63" s="3">
        <v>20</v>
      </c>
      <c r="N63" s="3">
        <v>0</v>
      </c>
      <c r="O63" s="3">
        <v>0</v>
      </c>
      <c r="P63" s="3">
        <v>0</v>
      </c>
      <c r="Q63" s="3">
        <v>0</v>
      </c>
      <c r="R63" s="3">
        <v>30</v>
      </c>
      <c r="S63" s="3">
        <v>0</v>
      </c>
      <c r="T63" s="3">
        <v>0</v>
      </c>
      <c r="U63" s="3">
        <v>0</v>
      </c>
      <c r="V63" s="3">
        <v>30</v>
      </c>
      <c r="W63" s="3">
        <v>0</v>
      </c>
      <c r="X63" s="3">
        <v>0</v>
      </c>
      <c r="Y63" s="3">
        <v>30</v>
      </c>
      <c r="Z63" s="3">
        <v>0</v>
      </c>
      <c r="AA63" s="3">
        <v>30</v>
      </c>
      <c r="AB63" s="3">
        <v>40</v>
      </c>
      <c r="AC63" s="3">
        <v>0</v>
      </c>
      <c r="AD63" s="17">
        <f t="shared" si="1"/>
        <v>234.17889908256882</v>
      </c>
      <c r="AE63" s="18">
        <v>44</v>
      </c>
    </row>
    <row r="64" spans="1:31" ht="12.75">
      <c r="A64" s="13"/>
      <c r="B64" s="14" t="s">
        <v>34</v>
      </c>
      <c r="C64" s="3">
        <v>20</v>
      </c>
      <c r="D64" s="3">
        <v>30</v>
      </c>
      <c r="E64" s="15">
        <v>10.6344547301874</v>
      </c>
      <c r="F64" s="3">
        <v>0</v>
      </c>
      <c r="G64" s="3">
        <v>10</v>
      </c>
      <c r="H64" s="16">
        <v>0</v>
      </c>
      <c r="I64" s="16">
        <v>0</v>
      </c>
      <c r="J64" s="16">
        <v>0</v>
      </c>
      <c r="K64" s="16">
        <v>0</v>
      </c>
      <c r="L64" s="3">
        <v>51</v>
      </c>
      <c r="M64" s="3">
        <v>20</v>
      </c>
      <c r="N64" s="3">
        <v>20</v>
      </c>
      <c r="O64" s="3">
        <v>0</v>
      </c>
      <c r="P64" s="3">
        <v>0</v>
      </c>
      <c r="Q64" s="3">
        <v>30</v>
      </c>
      <c r="R64" s="3">
        <v>30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40</v>
      </c>
      <c r="AC64" s="3">
        <v>0</v>
      </c>
      <c r="AD64" s="17">
        <f t="shared" si="1"/>
        <v>261.63445473018737</v>
      </c>
      <c r="AE64" s="18">
        <v>41</v>
      </c>
    </row>
    <row r="65" spans="1:31" ht="12.75">
      <c r="A65" s="13"/>
      <c r="B65" s="14" t="s">
        <v>35</v>
      </c>
      <c r="C65" s="3">
        <v>20</v>
      </c>
      <c r="D65" s="3">
        <v>30</v>
      </c>
      <c r="E65" s="15">
        <v>9.5291479820627796</v>
      </c>
      <c r="F65" s="3">
        <v>30</v>
      </c>
      <c r="G65" s="3">
        <v>30</v>
      </c>
      <c r="H65" s="16">
        <v>0</v>
      </c>
      <c r="I65" s="16">
        <v>0</v>
      </c>
      <c r="J65" s="16">
        <v>0</v>
      </c>
      <c r="K65" s="16">
        <v>0</v>
      </c>
      <c r="L65" s="3">
        <v>42</v>
      </c>
      <c r="M65" s="3">
        <v>0</v>
      </c>
      <c r="N65" s="3">
        <v>20</v>
      </c>
      <c r="O65" s="3">
        <v>20</v>
      </c>
      <c r="P65" s="3">
        <v>20</v>
      </c>
      <c r="Q65" s="3">
        <v>30</v>
      </c>
      <c r="R65" s="3">
        <v>30</v>
      </c>
      <c r="S65" s="3">
        <v>0</v>
      </c>
      <c r="T65" s="3">
        <v>0</v>
      </c>
      <c r="U65" s="3">
        <v>30</v>
      </c>
      <c r="V65" s="3">
        <v>30</v>
      </c>
      <c r="W65" s="3">
        <v>30</v>
      </c>
      <c r="X65" s="3">
        <v>30</v>
      </c>
      <c r="Y65" s="3">
        <v>0</v>
      </c>
      <c r="Z65" s="3">
        <v>0</v>
      </c>
      <c r="AA65" s="3">
        <v>0</v>
      </c>
      <c r="AB65" s="3">
        <v>40</v>
      </c>
      <c r="AC65" s="3">
        <v>0</v>
      </c>
      <c r="AD65" s="17">
        <f t="shared" si="1"/>
        <v>441.5291479820628</v>
      </c>
      <c r="AE65" s="18">
        <v>23</v>
      </c>
    </row>
    <row r="66" spans="1:31" ht="38.25">
      <c r="A66" s="13"/>
      <c r="B66" s="14" t="s">
        <v>36</v>
      </c>
      <c r="C66" s="3">
        <v>0</v>
      </c>
      <c r="D66" s="3">
        <v>15</v>
      </c>
      <c r="E66" s="15">
        <v>2.8254288597376385</v>
      </c>
      <c r="F66" s="3">
        <v>30</v>
      </c>
      <c r="G66" s="3">
        <v>20</v>
      </c>
      <c r="H66" s="16">
        <v>10</v>
      </c>
      <c r="I66" s="16">
        <v>0</v>
      </c>
      <c r="J66" s="16">
        <v>0</v>
      </c>
      <c r="K66" s="16">
        <v>0</v>
      </c>
      <c r="L66" s="3">
        <v>27</v>
      </c>
      <c r="M66" s="3">
        <v>0</v>
      </c>
      <c r="N66" s="3">
        <v>0</v>
      </c>
      <c r="O66" s="3">
        <v>0</v>
      </c>
      <c r="P66" s="3">
        <v>0</v>
      </c>
      <c r="Q66" s="3">
        <v>30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30</v>
      </c>
      <c r="Z66" s="3">
        <v>0</v>
      </c>
      <c r="AA66" s="3">
        <v>0</v>
      </c>
      <c r="AB66" s="3">
        <v>0</v>
      </c>
      <c r="AC66" s="3">
        <v>0</v>
      </c>
      <c r="AD66" s="17">
        <f t="shared" si="1"/>
        <v>164.82542885973766</v>
      </c>
      <c r="AE66" s="18">
        <v>49</v>
      </c>
    </row>
    <row r="67" spans="1:31" ht="12.75">
      <c r="A67" s="13"/>
      <c r="B67" s="14" t="s">
        <v>37</v>
      </c>
      <c r="C67" s="3">
        <v>0</v>
      </c>
      <c r="D67" s="3">
        <v>45</v>
      </c>
      <c r="E67" s="15">
        <v>7.0033349213911382</v>
      </c>
      <c r="F67" s="3">
        <v>30</v>
      </c>
      <c r="G67" s="3">
        <v>10</v>
      </c>
      <c r="H67" s="16">
        <v>0</v>
      </c>
      <c r="I67" s="16">
        <v>0</v>
      </c>
      <c r="J67" s="16">
        <v>0</v>
      </c>
      <c r="K67" s="16">
        <v>0</v>
      </c>
      <c r="L67" s="3">
        <v>21</v>
      </c>
      <c r="M67" s="3">
        <v>0</v>
      </c>
      <c r="N67" s="3">
        <v>20</v>
      </c>
      <c r="O67" s="3">
        <v>0</v>
      </c>
      <c r="P67" s="3">
        <v>20</v>
      </c>
      <c r="Q67" s="3">
        <v>0</v>
      </c>
      <c r="R67" s="3">
        <v>30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30</v>
      </c>
      <c r="AB67" s="3">
        <v>0</v>
      </c>
      <c r="AC67" s="3">
        <v>0</v>
      </c>
      <c r="AD67" s="17">
        <f t="shared" si="1"/>
        <v>213.00333492139114</v>
      </c>
      <c r="AE67" s="18">
        <v>45</v>
      </c>
    </row>
    <row r="68" spans="1:31" ht="12.75">
      <c r="A68" s="13"/>
      <c r="B68" s="14" t="s">
        <v>38</v>
      </c>
      <c r="C68" s="3">
        <v>20</v>
      </c>
      <c r="D68" s="3">
        <v>10</v>
      </c>
      <c r="E68" s="15">
        <v>14.571428571428569</v>
      </c>
      <c r="F68" s="3">
        <v>30</v>
      </c>
      <c r="G68" s="3">
        <v>30</v>
      </c>
      <c r="H68" s="16">
        <v>0</v>
      </c>
      <c r="I68" s="16">
        <v>0</v>
      </c>
      <c r="J68" s="16">
        <v>0</v>
      </c>
      <c r="K68" s="16">
        <v>0</v>
      </c>
      <c r="L68" s="3">
        <v>33</v>
      </c>
      <c r="M68" s="3">
        <v>0</v>
      </c>
      <c r="N68" s="3">
        <v>0</v>
      </c>
      <c r="O68" s="3">
        <v>20</v>
      </c>
      <c r="P68" s="3">
        <v>0</v>
      </c>
      <c r="Q68" s="3">
        <v>30</v>
      </c>
      <c r="R68" s="3">
        <v>0</v>
      </c>
      <c r="S68" s="3">
        <v>0</v>
      </c>
      <c r="T68" s="3">
        <v>0</v>
      </c>
      <c r="U68" s="3">
        <v>30</v>
      </c>
      <c r="V68" s="3">
        <v>30</v>
      </c>
      <c r="W68" s="3">
        <v>0</v>
      </c>
      <c r="X68" s="3">
        <v>30</v>
      </c>
      <c r="Y68" s="3">
        <v>30</v>
      </c>
      <c r="Z68" s="3">
        <v>0</v>
      </c>
      <c r="AA68" s="3">
        <v>0</v>
      </c>
      <c r="AB68" s="3">
        <v>40</v>
      </c>
      <c r="AC68" s="3">
        <v>0</v>
      </c>
      <c r="AD68" s="17">
        <f t="shared" si="1"/>
        <v>347.57142857142856</v>
      </c>
      <c r="AE68" s="18">
        <v>28</v>
      </c>
    </row>
    <row r="69" spans="1:31" ht="12.75">
      <c r="A69" s="13"/>
      <c r="B69" s="14" t="s">
        <v>39</v>
      </c>
      <c r="C69" s="3">
        <v>20</v>
      </c>
      <c r="D69" s="3">
        <v>40</v>
      </c>
      <c r="E69" s="15">
        <v>4.29627890597488</v>
      </c>
      <c r="F69" s="3">
        <v>30</v>
      </c>
      <c r="G69" s="3">
        <v>30</v>
      </c>
      <c r="H69" s="16">
        <v>10</v>
      </c>
      <c r="I69" s="16">
        <v>5</v>
      </c>
      <c r="J69" s="16">
        <v>5</v>
      </c>
      <c r="K69" s="16">
        <v>10</v>
      </c>
      <c r="L69" s="3">
        <v>87</v>
      </c>
      <c r="M69" s="3">
        <v>0</v>
      </c>
      <c r="N69" s="3">
        <v>20</v>
      </c>
      <c r="O69" s="3">
        <v>0</v>
      </c>
      <c r="P69" s="3">
        <v>0</v>
      </c>
      <c r="Q69" s="3">
        <v>30</v>
      </c>
      <c r="R69" s="3">
        <v>30</v>
      </c>
      <c r="S69" s="3">
        <v>45</v>
      </c>
      <c r="T69" s="3">
        <v>40</v>
      </c>
      <c r="U69" s="3">
        <v>30</v>
      </c>
      <c r="V69" s="3">
        <v>0</v>
      </c>
      <c r="W69" s="3">
        <v>30</v>
      </c>
      <c r="X69" s="3">
        <v>30</v>
      </c>
      <c r="Y69" s="3">
        <v>30</v>
      </c>
      <c r="Z69" s="3">
        <v>0</v>
      </c>
      <c r="AA69" s="3">
        <v>0</v>
      </c>
      <c r="AB69" s="3">
        <v>40</v>
      </c>
      <c r="AC69" s="3">
        <v>0</v>
      </c>
      <c r="AD69" s="17">
        <f t="shared" si="1"/>
        <v>566.29627890597487</v>
      </c>
      <c r="AE69" s="18">
        <v>15</v>
      </c>
    </row>
    <row r="70" spans="1:31" ht="12.75">
      <c r="A70" s="13"/>
      <c r="B70" s="14" t="s">
        <v>40</v>
      </c>
      <c r="C70" s="3">
        <v>20</v>
      </c>
      <c r="D70" s="3">
        <v>85</v>
      </c>
      <c r="E70" s="15">
        <v>15.876027830487034</v>
      </c>
      <c r="F70" s="3">
        <v>30</v>
      </c>
      <c r="G70" s="3">
        <v>20</v>
      </c>
      <c r="H70" s="16">
        <v>10</v>
      </c>
      <c r="I70" s="16">
        <v>0</v>
      </c>
      <c r="J70" s="16">
        <v>0</v>
      </c>
      <c r="K70" s="16">
        <v>0</v>
      </c>
      <c r="L70" s="3">
        <v>42</v>
      </c>
      <c r="M70" s="3">
        <v>20</v>
      </c>
      <c r="N70" s="3">
        <v>20</v>
      </c>
      <c r="O70" s="3">
        <v>20</v>
      </c>
      <c r="P70" s="3">
        <v>20</v>
      </c>
      <c r="Q70" s="3">
        <v>30</v>
      </c>
      <c r="R70" s="3">
        <v>30</v>
      </c>
      <c r="S70" s="3">
        <v>0</v>
      </c>
      <c r="T70" s="3">
        <v>0</v>
      </c>
      <c r="U70" s="3">
        <v>30</v>
      </c>
      <c r="V70" s="3">
        <v>30</v>
      </c>
      <c r="W70" s="3">
        <v>35</v>
      </c>
      <c r="X70" s="3">
        <v>30</v>
      </c>
      <c r="Y70" s="3">
        <v>0</v>
      </c>
      <c r="Z70" s="3">
        <v>0</v>
      </c>
      <c r="AA70" s="3">
        <v>30</v>
      </c>
      <c r="AB70" s="3">
        <v>40</v>
      </c>
      <c r="AC70" s="3">
        <v>0</v>
      </c>
      <c r="AD70" s="17">
        <f t="shared" si="1"/>
        <v>557.87602783048703</v>
      </c>
      <c r="AE70" s="18">
        <v>16</v>
      </c>
    </row>
    <row r="71" spans="1:31" ht="12.75">
      <c r="A71" s="13"/>
      <c r="B71" s="14" t="s">
        <v>41</v>
      </c>
      <c r="C71" s="3">
        <v>20</v>
      </c>
      <c r="D71" s="3">
        <v>10</v>
      </c>
      <c r="E71" s="15">
        <v>5.0534499514091351</v>
      </c>
      <c r="F71" s="3">
        <v>30</v>
      </c>
      <c r="G71" s="3">
        <v>10</v>
      </c>
      <c r="H71" s="16">
        <v>10</v>
      </c>
      <c r="I71" s="16">
        <v>5</v>
      </c>
      <c r="J71" s="16">
        <v>5</v>
      </c>
      <c r="K71" s="16">
        <v>10</v>
      </c>
      <c r="L71" s="3">
        <v>42</v>
      </c>
      <c r="M71" s="3">
        <v>0</v>
      </c>
      <c r="N71" s="3">
        <v>0</v>
      </c>
      <c r="O71" s="3">
        <v>20</v>
      </c>
      <c r="P71" s="3">
        <v>0</v>
      </c>
      <c r="Q71" s="3">
        <v>30</v>
      </c>
      <c r="R71" s="3">
        <v>30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30</v>
      </c>
      <c r="Y71" s="3">
        <v>0</v>
      </c>
      <c r="Z71" s="3">
        <v>0</v>
      </c>
      <c r="AA71" s="3">
        <v>30</v>
      </c>
      <c r="AB71" s="3">
        <v>40</v>
      </c>
      <c r="AC71" s="3">
        <v>0</v>
      </c>
      <c r="AD71" s="17">
        <f t="shared" si="1"/>
        <v>327.05344995140911</v>
      </c>
      <c r="AE71" s="18">
        <v>30</v>
      </c>
    </row>
    <row r="72" spans="1:31" ht="12.75">
      <c r="A72" s="19"/>
      <c r="B72" s="20" t="s">
        <v>42</v>
      </c>
      <c r="C72" s="3">
        <v>20</v>
      </c>
      <c r="D72" s="3">
        <v>200</v>
      </c>
      <c r="E72" s="15">
        <v>62.705402918364655</v>
      </c>
      <c r="F72" s="3">
        <v>30</v>
      </c>
      <c r="G72" s="3">
        <v>30</v>
      </c>
      <c r="H72" s="16">
        <v>0</v>
      </c>
      <c r="I72" s="16">
        <v>0</v>
      </c>
      <c r="J72" s="16">
        <v>0</v>
      </c>
      <c r="K72" s="16">
        <v>0</v>
      </c>
      <c r="L72" s="3">
        <v>195</v>
      </c>
      <c r="M72" s="3">
        <v>20</v>
      </c>
      <c r="N72" s="3">
        <v>20</v>
      </c>
      <c r="O72" s="3">
        <v>20</v>
      </c>
      <c r="P72" s="3">
        <v>20</v>
      </c>
      <c r="Q72" s="3">
        <v>30</v>
      </c>
      <c r="R72" s="3">
        <v>40</v>
      </c>
      <c r="S72" s="3">
        <v>40</v>
      </c>
      <c r="T72" s="3">
        <v>45</v>
      </c>
      <c r="U72" s="3">
        <v>30</v>
      </c>
      <c r="V72" s="3">
        <f>30+45</f>
        <v>75</v>
      </c>
      <c r="W72" s="3">
        <v>45</v>
      </c>
      <c r="X72" s="3">
        <v>30</v>
      </c>
      <c r="Y72" s="3">
        <v>30</v>
      </c>
      <c r="Z72" s="3">
        <v>30</v>
      </c>
      <c r="AA72" s="3">
        <v>30</v>
      </c>
      <c r="AB72" s="3">
        <v>40</v>
      </c>
      <c r="AC72" s="3">
        <v>250</v>
      </c>
      <c r="AD72" s="17">
        <f>C72+D72+E72+F72+G72+H72+I72+J72+K72+L72+M72+N72+O72+P72+Q72+R72+S72+T72+U72+V72+W72+X72+Y72+Z72+AA72+AB72+AC72</f>
        <v>1332.7054029183646</v>
      </c>
      <c r="AE72" s="18">
        <v>1</v>
      </c>
    </row>
    <row r="73" spans="1:31" ht="12.75">
      <c r="A73" s="13"/>
      <c r="B73" s="14" t="s">
        <v>43</v>
      </c>
      <c r="C73" s="3">
        <v>0</v>
      </c>
      <c r="D73" s="3">
        <v>0</v>
      </c>
      <c r="E73" s="15">
        <v>0</v>
      </c>
      <c r="F73" s="3">
        <v>0</v>
      </c>
      <c r="G73" s="3">
        <v>10</v>
      </c>
      <c r="H73" s="16">
        <v>0</v>
      </c>
      <c r="I73" s="16">
        <v>0</v>
      </c>
      <c r="J73" s="16">
        <v>0</v>
      </c>
      <c r="K73" s="16">
        <v>0</v>
      </c>
      <c r="L73" s="3">
        <v>12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30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17">
        <f>C73+D73+E73+F73+G73+H73+I73+J73+K73+L73+M73+N73+O73+P73+Q73+R73+S73+T73+U73+V73+W73+X73+Y73+Z73+AA73+AB73+AC73</f>
        <v>52</v>
      </c>
      <c r="AE73" s="18">
        <v>56</v>
      </c>
    </row>
    <row r="75" spans="1:31" ht="12.75">
      <c r="B75" s="1"/>
      <c r="C75" s="1"/>
      <c r="D75" s="1"/>
      <c r="E75" s="1"/>
      <c r="F75" s="1"/>
      <c r="G75" s="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31" ht="12.75">
      <c r="B76" s="1"/>
      <c r="C76" s="1"/>
      <c r="D76" s="1"/>
      <c r="E76" s="1"/>
      <c r="F76" s="1"/>
      <c r="G76" s="1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31" ht="12.75">
      <c r="B77" s="21" t="s">
        <v>53</v>
      </c>
      <c r="C77" s="2"/>
      <c r="D77" s="1"/>
      <c r="E77" s="1"/>
      <c r="F77" s="1"/>
      <c r="G77" s="1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31" ht="12.75">
      <c r="B78" s="21" t="s">
        <v>54</v>
      </c>
      <c r="C78" s="2"/>
      <c r="D78" s="1"/>
      <c r="E78" s="1"/>
      <c r="F78" s="1"/>
      <c r="G78" s="1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</sheetData>
  <sortState ref="B13:AD73">
    <sortCondition descending="1" ref="AD13:AD73"/>
  </sortState>
  <mergeCells count="27">
    <mergeCell ref="A8:A12"/>
    <mergeCell ref="B8:B12"/>
    <mergeCell ref="C8:L8"/>
    <mergeCell ref="H10:H12"/>
    <mergeCell ref="I10:I12"/>
    <mergeCell ref="J10:J12"/>
    <mergeCell ref="K10:K12"/>
    <mergeCell ref="L10:L12"/>
    <mergeCell ref="C10:C12"/>
    <mergeCell ref="D10:D12"/>
    <mergeCell ref="E10:E12"/>
    <mergeCell ref="F10:F12"/>
    <mergeCell ref="G10:G12"/>
    <mergeCell ref="C1:D1"/>
    <mergeCell ref="C2:D2"/>
    <mergeCell ref="C3:D3"/>
    <mergeCell ref="C4:D4"/>
    <mergeCell ref="M11:P12"/>
    <mergeCell ref="E1:AL4"/>
    <mergeCell ref="AD8:AD12"/>
    <mergeCell ref="AE8:AE12"/>
    <mergeCell ref="AC10:AC12"/>
    <mergeCell ref="Q11:AA12"/>
    <mergeCell ref="M8:AB8"/>
    <mergeCell ref="M9:P9"/>
    <mergeCell ref="Q9:AA9"/>
    <mergeCell ref="AB10:AB12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 развиваем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usKKSO1</dc:creator>
  <cp:lastModifiedBy>Мануйлова Кристина Анатольевна</cp:lastModifiedBy>
  <cp:lastPrinted>2022-01-26T05:32:41Z</cp:lastPrinted>
  <dcterms:created xsi:type="dcterms:W3CDTF">2022-01-21T07:06:45Z</dcterms:created>
  <dcterms:modified xsi:type="dcterms:W3CDTF">2022-01-28T10:04:57Z</dcterms:modified>
</cp:coreProperties>
</file>