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СВОД" sheetId="2" r:id="rId1"/>
    <sheet name="Лист1" sheetId="1" r:id="rId2"/>
  </sheets>
  <externalReferences>
    <externalReference r:id="rId3"/>
  </externalReferences>
  <definedNames>
    <definedName name="_xlnm._FilterDatabase" localSheetId="0" hidden="1">СВОД!$A$3:$Q$64</definedName>
    <definedName name="Print_Area" localSheetId="0">СВОД!$A$1:$R$64</definedName>
  </definedNames>
  <calcPr calcId="152511"/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H4" i="2"/>
  <c r="I4" i="2"/>
  <c r="J4" i="2"/>
  <c r="K4" i="2"/>
  <c r="L4" i="2"/>
  <c r="M4" i="2"/>
  <c r="N4" i="2"/>
  <c r="O4" i="2"/>
  <c r="C5" i="2"/>
  <c r="D5" i="2"/>
  <c r="E5" i="2"/>
  <c r="F5" i="2"/>
  <c r="G5" i="2"/>
  <c r="H5" i="2"/>
  <c r="I5" i="2"/>
  <c r="J5" i="2"/>
  <c r="K5" i="2"/>
  <c r="L5" i="2"/>
  <c r="M5" i="2"/>
  <c r="N5" i="2"/>
  <c r="O5" i="2"/>
  <c r="C6" i="2"/>
  <c r="D6" i="2"/>
  <c r="E6" i="2"/>
  <c r="F6" i="2"/>
  <c r="G6" i="2"/>
  <c r="H6" i="2"/>
  <c r="I6" i="2"/>
  <c r="J6" i="2"/>
  <c r="K6" i="2"/>
  <c r="L6" i="2"/>
  <c r="M6" i="2"/>
  <c r="N6" i="2"/>
  <c r="O6" i="2"/>
  <c r="C7" i="2"/>
  <c r="D7" i="2"/>
  <c r="E7" i="2"/>
  <c r="F7" i="2"/>
  <c r="G7" i="2"/>
  <c r="H7" i="2"/>
  <c r="I7" i="2"/>
  <c r="J7" i="2"/>
  <c r="K7" i="2"/>
  <c r="L7" i="2"/>
  <c r="M7" i="2"/>
  <c r="N7" i="2"/>
  <c r="O7" i="2"/>
  <c r="C8" i="2"/>
  <c r="D8" i="2"/>
  <c r="E8" i="2"/>
  <c r="F8" i="2"/>
  <c r="G8" i="2"/>
  <c r="H8" i="2"/>
  <c r="I8" i="2"/>
  <c r="J8" i="2"/>
  <c r="K8" i="2"/>
  <c r="L8" i="2"/>
  <c r="M8" i="2"/>
  <c r="N8" i="2"/>
  <c r="O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 s="1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C30" i="2"/>
  <c r="P30" i="2" s="1"/>
  <c r="D30" i="2"/>
  <c r="E30" i="2"/>
  <c r="F30" i="2"/>
  <c r="G30" i="2"/>
  <c r="H30" i="2"/>
  <c r="I30" i="2"/>
  <c r="J30" i="2"/>
  <c r="K30" i="2"/>
  <c r="L30" i="2"/>
  <c r="M30" i="2"/>
  <c r="N30" i="2"/>
  <c r="O30" i="2"/>
  <c r="C31" i="2"/>
  <c r="P31" i="2" s="1"/>
  <c r="D31" i="2"/>
  <c r="E31" i="2"/>
  <c r="F31" i="2"/>
  <c r="G31" i="2"/>
  <c r="H31" i="2"/>
  <c r="I31" i="2"/>
  <c r="J31" i="2"/>
  <c r="K31" i="2"/>
  <c r="L31" i="2"/>
  <c r="M31" i="2"/>
  <c r="N31" i="2"/>
  <c r="O31" i="2"/>
  <c r="C32" i="2"/>
  <c r="P32" i="2" s="1"/>
  <c r="D32" i="2"/>
  <c r="E32" i="2"/>
  <c r="F32" i="2"/>
  <c r="G32" i="2"/>
  <c r="H32" i="2"/>
  <c r="I32" i="2"/>
  <c r="J32" i="2"/>
  <c r="K32" i="2"/>
  <c r="L32" i="2"/>
  <c r="M32" i="2"/>
  <c r="N32" i="2"/>
  <c r="O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C51" i="2"/>
  <c r="P51" i="2" s="1"/>
  <c r="D51" i="2"/>
  <c r="E51" i="2"/>
  <c r="F51" i="2"/>
  <c r="G51" i="2"/>
  <c r="H51" i="2"/>
  <c r="I51" i="2"/>
  <c r="J51" i="2"/>
  <c r="K51" i="2"/>
  <c r="L51" i="2"/>
  <c r="M51" i="2"/>
  <c r="N51" i="2"/>
  <c r="O51" i="2"/>
  <c r="C52" i="2"/>
  <c r="P52" i="2" s="1"/>
  <c r="D52" i="2"/>
  <c r="E52" i="2"/>
  <c r="F52" i="2"/>
  <c r="G52" i="2"/>
  <c r="H52" i="2"/>
  <c r="I52" i="2"/>
  <c r="J52" i="2"/>
  <c r="K52" i="2"/>
  <c r="L52" i="2"/>
  <c r="M52" i="2"/>
  <c r="N52" i="2"/>
  <c r="O52" i="2"/>
  <c r="C53" i="2"/>
  <c r="P53" i="2" s="1"/>
  <c r="D53" i="2"/>
  <c r="E53" i="2"/>
  <c r="F53" i="2"/>
  <c r="G53" i="2"/>
  <c r="H53" i="2"/>
  <c r="I53" i="2"/>
  <c r="J53" i="2"/>
  <c r="K53" i="2"/>
  <c r="L53" i="2"/>
  <c r="M53" i="2"/>
  <c r="N53" i="2"/>
  <c r="O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P64" i="2" s="1"/>
  <c r="Q64" i="2" s="1"/>
  <c r="D64" i="2"/>
  <c r="E64" i="2"/>
  <c r="F64" i="2"/>
  <c r="G64" i="2"/>
  <c r="H64" i="2"/>
  <c r="I64" i="2"/>
  <c r="J64" i="2"/>
  <c r="K64" i="2"/>
  <c r="L64" i="2"/>
  <c r="M64" i="2"/>
  <c r="N64" i="2"/>
  <c r="O64" i="2"/>
  <c r="P55" i="2" l="1"/>
  <c r="P7" i="2"/>
  <c r="P5" i="2"/>
  <c r="P16" i="2"/>
  <c r="P6" i="2"/>
  <c r="P46" i="2"/>
  <c r="P25" i="2"/>
  <c r="P61" i="2"/>
  <c r="P48" i="2"/>
  <c r="P12" i="2"/>
  <c r="P62" i="2"/>
  <c r="P56" i="2"/>
  <c r="P54" i="2"/>
  <c r="P49" i="2"/>
  <c r="P47" i="2"/>
  <c r="P45" i="2"/>
  <c r="P28" i="2"/>
  <c r="P24" i="2"/>
  <c r="P11" i="2"/>
  <c r="P63" i="2"/>
  <c r="P8" i="2"/>
  <c r="P4" i="2"/>
  <c r="R10" i="2" s="1"/>
  <c r="P50" i="2"/>
  <c r="P44" i="2"/>
  <c r="P43" i="2"/>
  <c r="P42" i="2"/>
  <c r="P41" i="2"/>
  <c r="P40" i="2"/>
  <c r="P39" i="2"/>
  <c r="P38" i="2"/>
  <c r="P37" i="2"/>
  <c r="P36" i="2"/>
  <c r="P35" i="2"/>
  <c r="P34" i="2"/>
  <c r="P33" i="2"/>
  <c r="P29" i="2"/>
  <c r="P23" i="2"/>
  <c r="P22" i="2"/>
  <c r="P21" i="2"/>
  <c r="P20" i="2"/>
  <c r="P19" i="2"/>
  <c r="P18" i="2"/>
  <c r="P17" i="2"/>
  <c r="P15" i="2"/>
  <c r="P14" i="2"/>
  <c r="P13" i="2"/>
  <c r="P60" i="2"/>
  <c r="P59" i="2"/>
  <c r="P58" i="2"/>
  <c r="P57" i="2"/>
  <c r="P26" i="2"/>
  <c r="R12" i="2"/>
  <c r="R11" i="2"/>
  <c r="R9" i="2"/>
  <c r="R4" i="2"/>
  <c r="R5" i="2"/>
  <c r="R6" i="2"/>
  <c r="R46" i="2" l="1"/>
  <c r="R32" i="2"/>
  <c r="R48" i="2"/>
  <c r="R60" i="2"/>
  <c r="R7" i="2"/>
  <c r="R27" i="2"/>
  <c r="R8" i="2"/>
  <c r="R58" i="2"/>
  <c r="R19" i="2"/>
  <c r="R44" i="2"/>
  <c r="R14" i="2"/>
  <c r="R17" i="2"/>
  <c r="R21" i="2"/>
  <c r="R23" i="2"/>
  <c r="R34" i="2"/>
  <c r="R36" i="2"/>
  <c r="R38" i="2"/>
  <c r="R40" i="2"/>
  <c r="R42" i="2"/>
  <c r="R56" i="2"/>
  <c r="R63" i="2"/>
  <c r="R16" i="2"/>
  <c r="R26" i="2"/>
  <c r="R28" i="2"/>
  <c r="R31" i="2"/>
  <c r="R49" i="2"/>
  <c r="R52" i="2"/>
  <c r="R54" i="2"/>
  <c r="R57" i="2"/>
  <c r="R59" i="2"/>
  <c r="R61" i="2"/>
  <c r="R13" i="2"/>
  <c r="R64" i="2"/>
  <c r="R24" i="2"/>
  <c r="R30" i="2"/>
  <c r="R45" i="2"/>
  <c r="R47" i="2"/>
  <c r="R51" i="2"/>
  <c r="R53" i="2"/>
  <c r="R55" i="2"/>
  <c r="R62" i="2"/>
  <c r="R15" i="2"/>
  <c r="R18" i="2"/>
  <c r="R20" i="2"/>
  <c r="R22" i="2"/>
  <c r="R25" i="2"/>
  <c r="R29" i="2"/>
  <c r="R33" i="2"/>
  <c r="R35" i="2"/>
  <c r="R37" i="2"/>
  <c r="R39" i="2"/>
  <c r="R41" i="2"/>
  <c r="R43" i="2"/>
  <c r="R50" i="2"/>
  <c r="Q35" i="2" s="1"/>
  <c r="Q61" i="2" l="1"/>
  <c r="Q54" i="2"/>
  <c r="Q13" i="2"/>
  <c r="Q52" i="2"/>
  <c r="Q41" i="2"/>
  <c r="Q39" i="2"/>
  <c r="Q33" i="2"/>
  <c r="Q22" i="2"/>
  <c r="Q20" i="2"/>
  <c r="Q18" i="2"/>
  <c r="Q9" i="2"/>
  <c r="Q47" i="2"/>
  <c r="Q42" i="2"/>
  <c r="Q40" i="2"/>
  <c r="Q38" i="2"/>
  <c r="Q36" i="2"/>
  <c r="Q34" i="2"/>
  <c r="Q31" i="2"/>
  <c r="Q30" i="2"/>
  <c r="Q48" i="2"/>
  <c r="Q19" i="2"/>
  <c r="Q11" i="2"/>
  <c r="Q58" i="2"/>
  <c r="Q55" i="2"/>
  <c r="Q24" i="2"/>
  <c r="Q43" i="2"/>
  <c r="Q37" i="2"/>
  <c r="Q63" i="2"/>
  <c r="Q46" i="2"/>
  <c r="Q7" i="2"/>
  <c r="Q6" i="2"/>
  <c r="Q59" i="2"/>
  <c r="Q57" i="2"/>
  <c r="Q45" i="2"/>
  <c r="Q27" i="2"/>
  <c r="Q21" i="2"/>
  <c r="Q17" i="2"/>
  <c r="Q14" i="2"/>
  <c r="Q8" i="2"/>
  <c r="Q10" i="2"/>
  <c r="Q62" i="2"/>
  <c r="Q51" i="2"/>
  <c r="Q5" i="2"/>
  <c r="Q53" i="2"/>
</calcChain>
</file>

<file path=xl/sharedStrings.xml><?xml version="1.0" encoding="utf-8"?>
<sst xmlns="http://schemas.openxmlformats.org/spreadsheetml/2006/main" count="141" uniqueCount="85">
  <si>
    <t>СЕВЕР</t>
  </si>
  <si>
    <t>СЕВЕРО-ЕНИСЕЙСКИЙ РАЙОН</t>
  </si>
  <si>
    <t>ЮГ</t>
  </si>
  <si>
    <t>ШУШЕНСКИЙ РАЙОН</t>
  </si>
  <si>
    <t>ЗАПАД</t>
  </si>
  <si>
    <t>ШАРЫПОВСКИЙ РАЙОН</t>
  </si>
  <si>
    <t>ШАРЫПОВО</t>
  </si>
  <si>
    <t>ВОСТОК</t>
  </si>
  <si>
    <t>ДЗЕРЖИНСКИЙ РАЙОН</t>
  </si>
  <si>
    <t>УЖУРСКИЙ РАЙОН</t>
  </si>
  <si>
    <t>ТЮХТЕТСКИЙ РАЙОН</t>
  </si>
  <si>
    <t>ЦЕНТР</t>
  </si>
  <si>
    <t>ПАРТИЗАНСКИЙ РАЙОН</t>
  </si>
  <si>
    <t>НИЖНЕИНГАШСКИЙ РАЙОН</t>
  </si>
  <si>
    <t>ЭВЕНКИЙСКИЙ РАЙОН</t>
  </si>
  <si>
    <t>МОТЫГИНСКИЙ РАЙОН</t>
  </si>
  <si>
    <t>КЕДРОВЫЙ</t>
  </si>
  <si>
    <t>СОЛНЕЧНЫЙ</t>
  </si>
  <si>
    <t>КАЗАЧИНСКИЙ РАЙОН</t>
  </si>
  <si>
    <t>ТАСЕЕВСКИЙ РАЙОН</t>
  </si>
  <si>
    <t>БОРОДИНО</t>
  </si>
  <si>
    <t>БЕРЕЗОВСКИЙ РАЙОН</t>
  </si>
  <si>
    <t>СУХОБУЗИМСКИЙ РАЙОН</t>
  </si>
  <si>
    <t>ЕНИСЕЙСК</t>
  </si>
  <si>
    <t>НОВОСЕЛОВСКИЙ РАЙОН</t>
  </si>
  <si>
    <t>КЕЖЕМСКИЙ РАЙОН</t>
  </si>
  <si>
    <t>НАЗАРОВСКИЙ РАЙОН</t>
  </si>
  <si>
    <t>НАЗАРОВО</t>
  </si>
  <si>
    <t>ТУРУХАНСКИЙ РАЙОН</t>
  </si>
  <si>
    <t>МИНУСИНСКИЙ РАЙОН</t>
  </si>
  <si>
    <t>МИНУСИНСК</t>
  </si>
  <si>
    <t>СОСНОВОБОРСК</t>
  </si>
  <si>
    <t>ПИРОВСКИЙ РАЙОН</t>
  </si>
  <si>
    <t>КУРАГИНСКИЙ РАЙОН</t>
  </si>
  <si>
    <t>ТАЙМЫРСКИЙ ДОЛГАНО-НЕНЕЦКИЙ РАЙОН</t>
  </si>
  <si>
    <t>КРАСНОТУРАНСКИЙ РАЙОН</t>
  </si>
  <si>
    <t>КОЗУЛЬСКИЙ РАЙОН</t>
  </si>
  <si>
    <t>КАНСКИЙ РАЙОН</t>
  </si>
  <si>
    <t>МАНСКИЙ РАЙОН</t>
  </si>
  <si>
    <t>КАРАТУЗСКИЙ РАЙОН</t>
  </si>
  <si>
    <t>УЯРСКИЙ РАЙОН</t>
  </si>
  <si>
    <t>ИРБЕЙСКИЙ РАЙОН</t>
  </si>
  <si>
    <t>БОЛЬШЕМУРТИНСКИЙ РАЙОН</t>
  </si>
  <si>
    <t>САЯНСКИЙ РАЙОН</t>
  </si>
  <si>
    <t>БОГУЧАНСКИЙ РАЙОН</t>
  </si>
  <si>
    <t>ИДРИНСКИЙ РАЙОН</t>
  </si>
  <si>
    <t>РЫБИНСКИЙ РАЙОН</t>
  </si>
  <si>
    <t>ЕНИСЕЙСКИЙ РАЙОН</t>
  </si>
  <si>
    <t>ЕРМАКОВСКИЙ РАЙОН</t>
  </si>
  <si>
    <t>ЕМЕЛЬЯНОВСКИЙ РАЙОН</t>
  </si>
  <si>
    <t>НОРИЛЬСК</t>
  </si>
  <si>
    <t>ЖЕЛЕЗНОГОРСК</t>
  </si>
  <si>
    <t>ДИВНОГОРСК</t>
  </si>
  <si>
    <t>ИЛАНСКИЙ РАЙОН</t>
  </si>
  <si>
    <t>АБАНСКИЙ РАЙОН</t>
  </si>
  <si>
    <t>БОЛЬШЕУЛУЙСКИЙ РАЙОН</t>
  </si>
  <si>
    <t>БАЛАХТИНСКИЙ РАЙОН</t>
  </si>
  <si>
    <t>КАНСК</t>
  </si>
  <si>
    <t>БОГОТОЛЬСКИЙ РАЙОН</t>
  </si>
  <si>
    <t>БОГОТОЛ</t>
  </si>
  <si>
    <t>БИРИЛЮССКИЙ РАЙОН</t>
  </si>
  <si>
    <t>КРАСНОЯРСК</t>
  </si>
  <si>
    <t>ЛЕСОСИБИРСК</t>
  </si>
  <si>
    <t>АЧИНСКИЙ РАЙОН</t>
  </si>
  <si>
    <t>АЧИНСК</t>
  </si>
  <si>
    <t>ЗЕЛЕНОГОРСК</t>
  </si>
  <si>
    <t>Защита кейса</t>
  </si>
  <si>
    <t>Работа команды</t>
  </si>
  <si>
    <t>КВЛР</t>
  </si>
  <si>
    <t>X-cпот</t>
  </si>
  <si>
    <t>ККСО</t>
  </si>
  <si>
    <t>АВПК</t>
  </si>
  <si>
    <t>ДБРВ</t>
  </si>
  <si>
    <t>ВП</t>
  </si>
  <si>
    <t>РССМ</t>
  </si>
  <si>
    <t>КВН</t>
  </si>
  <si>
    <t>МТ</t>
  </si>
  <si>
    <t>ОСМ</t>
  </si>
  <si>
    <t>АРТП</t>
  </si>
  <si>
    <t>Место</t>
  </si>
  <si>
    <t>Сумма баллов</t>
  </si>
  <si>
    <t>Кейс</t>
  </si>
  <si>
    <t>Флагманская программа</t>
  </si>
  <si>
    <t>Группа районов</t>
  </si>
  <si>
    <t>Название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</si>
</sst>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1" fillId="0" borderId="1" xfId="1" applyFill="1" applyBorder="1"/>
    <xf numFmtId="0" fontId="4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3" fillId="0" borderId="1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textRotation="90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textRotation="90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Parad-User3\Desktop\&#1088;&#1077;&#1075;&#1080;&#1089;&#1090;&#1088;&#1072;&#1094;&#1080;&#1103;%20&#1053;&#1060;\&#1057;&#1063;&#1045;&#1058;&#1053;&#1040;&#1071;%20&#1050;&#1054;&#1052;&#1048;&#1057;&#1057;&#1048;&#1071;\&#1088;&#1072;&#1089;&#1095;&#1077;&#1090;%20&#1073;&#1072;&#1083;&#1083;&#1086;&#1074;%20&#1085;&#1092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ТП"/>
      <sheetName val="ОСМ"/>
      <sheetName val="КВН"/>
      <sheetName val="МТ"/>
      <sheetName val="РССМ"/>
      <sheetName val="ВП"/>
      <sheetName val="ДБРВ"/>
      <sheetName val="АВПК"/>
      <sheetName val="ККСО"/>
      <sheetName val="X-спорт"/>
      <sheetName val="КВЛР"/>
      <sheetName val="НАБ"/>
      <sheetName val="ЭКС1"/>
      <sheetName val="ЭКС2"/>
      <sheetName val="ЭКС3"/>
      <sheetName val="ЭКС4"/>
      <sheetName val="ЭКС5"/>
    </sheetNames>
    <sheetDataSet>
      <sheetData sheetId="0">
        <row r="5">
          <cell r="G5">
            <v>15</v>
          </cell>
        </row>
        <row r="6">
          <cell r="G6">
            <v>16.666666666666668</v>
          </cell>
        </row>
        <row r="7">
          <cell r="G7">
            <v>16</v>
          </cell>
        </row>
        <row r="8">
          <cell r="G8">
            <v>19.333333333333332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13.666666666666666</v>
          </cell>
        </row>
        <row r="12">
          <cell r="G12">
            <v>16.666666666666668</v>
          </cell>
        </row>
        <row r="13">
          <cell r="G13">
            <v>6.666666666666667</v>
          </cell>
        </row>
        <row r="14">
          <cell r="G14">
            <v>19</v>
          </cell>
        </row>
        <row r="15">
          <cell r="G15">
            <v>17.333333333333332</v>
          </cell>
        </row>
        <row r="16">
          <cell r="G16">
            <v>15</v>
          </cell>
        </row>
        <row r="17">
          <cell r="G17">
            <v>10</v>
          </cell>
        </row>
        <row r="18">
          <cell r="G18">
            <v>15.666666666666666</v>
          </cell>
        </row>
        <row r="19">
          <cell r="G19">
            <v>14.333333333333334</v>
          </cell>
        </row>
        <row r="20">
          <cell r="G20">
            <v>13.666666666666666</v>
          </cell>
        </row>
        <row r="21">
          <cell r="G21">
            <v>15</v>
          </cell>
        </row>
        <row r="22">
          <cell r="G22">
            <v>14.666666666666666</v>
          </cell>
        </row>
        <row r="23">
          <cell r="G23">
            <v>14</v>
          </cell>
        </row>
        <row r="24">
          <cell r="G24">
            <v>17</v>
          </cell>
        </row>
        <row r="25">
          <cell r="G25">
            <v>0</v>
          </cell>
        </row>
        <row r="26">
          <cell r="G26">
            <v>13.333333333333334</v>
          </cell>
        </row>
        <row r="27">
          <cell r="G27">
            <v>9</v>
          </cell>
        </row>
        <row r="28">
          <cell r="G28">
            <v>15.333333333333334</v>
          </cell>
        </row>
        <row r="29">
          <cell r="G29">
            <v>13.666666666666666</v>
          </cell>
        </row>
        <row r="30">
          <cell r="G30">
            <v>0</v>
          </cell>
        </row>
        <row r="31">
          <cell r="G31">
            <v>16.333333333333332</v>
          </cell>
        </row>
        <row r="32">
          <cell r="G32">
            <v>0</v>
          </cell>
        </row>
        <row r="33">
          <cell r="G33">
            <v>10.666666666666666</v>
          </cell>
        </row>
        <row r="34">
          <cell r="G34">
            <v>18</v>
          </cell>
        </row>
        <row r="35">
          <cell r="G35">
            <v>17</v>
          </cell>
        </row>
        <row r="36">
          <cell r="G36">
            <v>20</v>
          </cell>
        </row>
        <row r="37">
          <cell r="G37">
            <v>17</v>
          </cell>
        </row>
        <row r="38">
          <cell r="G38">
            <v>11.666666666666666</v>
          </cell>
        </row>
        <row r="39">
          <cell r="G39">
            <v>13</v>
          </cell>
        </row>
        <row r="40">
          <cell r="G40">
            <v>18</v>
          </cell>
        </row>
        <row r="41">
          <cell r="G41">
            <v>17.666666666666668</v>
          </cell>
        </row>
        <row r="42">
          <cell r="G42">
            <v>0</v>
          </cell>
        </row>
        <row r="43">
          <cell r="G43">
            <v>16</v>
          </cell>
        </row>
        <row r="44">
          <cell r="G44">
            <v>18.333333333333332</v>
          </cell>
        </row>
        <row r="45">
          <cell r="G45">
            <v>0</v>
          </cell>
        </row>
        <row r="46">
          <cell r="G46">
            <v>15</v>
          </cell>
        </row>
        <row r="47">
          <cell r="G47">
            <v>17.666666666666668</v>
          </cell>
        </row>
        <row r="48">
          <cell r="G48">
            <v>0</v>
          </cell>
        </row>
        <row r="49">
          <cell r="G49">
            <v>15.333333333333334</v>
          </cell>
        </row>
        <row r="50">
          <cell r="G50">
            <v>15</v>
          </cell>
        </row>
        <row r="51">
          <cell r="G51">
            <v>10.333333333333334</v>
          </cell>
        </row>
        <row r="52">
          <cell r="G52">
            <v>0</v>
          </cell>
        </row>
        <row r="53">
          <cell r="G53">
            <v>15.333333333333334</v>
          </cell>
        </row>
        <row r="54">
          <cell r="G54">
            <v>15</v>
          </cell>
        </row>
        <row r="55">
          <cell r="G55">
            <v>15</v>
          </cell>
        </row>
        <row r="56">
          <cell r="G56">
            <v>18</v>
          </cell>
        </row>
        <row r="57">
          <cell r="G57">
            <v>0</v>
          </cell>
        </row>
        <row r="58">
          <cell r="G58">
            <v>13.666666666666666</v>
          </cell>
        </row>
        <row r="59">
          <cell r="G59">
            <v>10</v>
          </cell>
        </row>
        <row r="60">
          <cell r="G60">
            <v>0</v>
          </cell>
        </row>
        <row r="61">
          <cell r="G61">
            <v>16</v>
          </cell>
        </row>
        <row r="62">
          <cell r="G62">
            <v>15.666666666666666</v>
          </cell>
        </row>
        <row r="63">
          <cell r="G63">
            <v>18</v>
          </cell>
        </row>
        <row r="64">
          <cell r="G64">
            <v>17.333333333333332</v>
          </cell>
        </row>
        <row r="65">
          <cell r="G65">
            <v>0</v>
          </cell>
        </row>
      </sheetData>
      <sheetData sheetId="1">
        <row r="5">
          <cell r="G5">
            <v>13</v>
          </cell>
        </row>
        <row r="6">
          <cell r="G6">
            <v>12.333333333333334</v>
          </cell>
        </row>
        <row r="7">
          <cell r="G7">
            <v>8.6666666666666661</v>
          </cell>
        </row>
        <row r="8">
          <cell r="G8">
            <v>11.666666666666666</v>
          </cell>
        </row>
        <row r="9">
          <cell r="G9">
            <v>0</v>
          </cell>
        </row>
        <row r="10">
          <cell r="G10">
            <v>16</v>
          </cell>
        </row>
        <row r="11">
          <cell r="G11">
            <v>9.6666666666666661</v>
          </cell>
        </row>
        <row r="12">
          <cell r="G12">
            <v>0</v>
          </cell>
        </row>
        <row r="13">
          <cell r="G13">
            <v>12.666666666666666</v>
          </cell>
        </row>
        <row r="14">
          <cell r="G14">
            <v>13.333333333333334</v>
          </cell>
        </row>
        <row r="15">
          <cell r="G15">
            <v>12.666666666666666</v>
          </cell>
        </row>
        <row r="16">
          <cell r="G16">
            <v>11.333333333333334</v>
          </cell>
        </row>
        <row r="17">
          <cell r="G17">
            <v>0</v>
          </cell>
        </row>
        <row r="18">
          <cell r="G18">
            <v>14</v>
          </cell>
        </row>
        <row r="19">
          <cell r="G19">
            <v>9</v>
          </cell>
        </row>
        <row r="20">
          <cell r="G20">
            <v>0</v>
          </cell>
        </row>
        <row r="21">
          <cell r="G21">
            <v>9</v>
          </cell>
        </row>
        <row r="22">
          <cell r="G22">
            <v>0</v>
          </cell>
        </row>
        <row r="23">
          <cell r="G23">
            <v>11</v>
          </cell>
        </row>
        <row r="24">
          <cell r="G24">
            <v>9.3333333333333339</v>
          </cell>
        </row>
        <row r="25">
          <cell r="G25">
            <v>0</v>
          </cell>
        </row>
        <row r="26">
          <cell r="G26">
            <v>13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9.6666666666666661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11</v>
          </cell>
        </row>
        <row r="35">
          <cell r="G35">
            <v>13.333333333333334</v>
          </cell>
        </row>
        <row r="36">
          <cell r="G36">
            <v>14</v>
          </cell>
        </row>
        <row r="37">
          <cell r="G37">
            <v>0</v>
          </cell>
        </row>
        <row r="38">
          <cell r="G38">
            <v>7</v>
          </cell>
        </row>
        <row r="39">
          <cell r="G39">
            <v>10.666666666666666</v>
          </cell>
        </row>
        <row r="40">
          <cell r="G40">
            <v>9.3333333333333339</v>
          </cell>
        </row>
        <row r="41">
          <cell r="G41">
            <v>10.666666666666666</v>
          </cell>
        </row>
        <row r="42">
          <cell r="G42">
            <v>0</v>
          </cell>
        </row>
        <row r="43">
          <cell r="G43">
            <v>14.666666666666666</v>
          </cell>
        </row>
        <row r="44">
          <cell r="G44">
            <v>11.666666666666666</v>
          </cell>
        </row>
        <row r="45">
          <cell r="G45">
            <v>0</v>
          </cell>
        </row>
        <row r="46">
          <cell r="G46">
            <v>14.333333333333334</v>
          </cell>
        </row>
        <row r="47">
          <cell r="G47">
            <v>9.6666666666666661</v>
          </cell>
        </row>
        <row r="48">
          <cell r="G48">
            <v>8.6666666666666661</v>
          </cell>
        </row>
        <row r="49">
          <cell r="G49">
            <v>0</v>
          </cell>
        </row>
        <row r="50">
          <cell r="G50">
            <v>10.333333333333334</v>
          </cell>
        </row>
        <row r="51">
          <cell r="G51">
            <v>7.333333333333333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8</v>
          </cell>
        </row>
        <row r="55">
          <cell r="G55">
            <v>10</v>
          </cell>
        </row>
        <row r="56">
          <cell r="G56">
            <v>0</v>
          </cell>
        </row>
        <row r="57">
          <cell r="G57">
            <v>8.6666666666666661</v>
          </cell>
        </row>
        <row r="58">
          <cell r="G58">
            <v>10.666666666666666</v>
          </cell>
        </row>
        <row r="59">
          <cell r="G59">
            <v>0</v>
          </cell>
        </row>
        <row r="60">
          <cell r="G60">
            <v>12.666666666666666</v>
          </cell>
        </row>
        <row r="61">
          <cell r="G61">
            <v>9.6666666666666661</v>
          </cell>
        </row>
        <row r="62">
          <cell r="G62">
            <v>13.666666666666666</v>
          </cell>
        </row>
        <row r="63">
          <cell r="G63">
            <v>0</v>
          </cell>
        </row>
        <row r="64">
          <cell r="G64">
            <v>13.666666666666666</v>
          </cell>
        </row>
        <row r="65">
          <cell r="G65">
            <v>0</v>
          </cell>
        </row>
      </sheetData>
      <sheetData sheetId="2">
        <row r="5">
          <cell r="G5">
            <v>0</v>
          </cell>
        </row>
        <row r="6">
          <cell r="G6">
            <v>13.333333333333334</v>
          </cell>
        </row>
        <row r="7">
          <cell r="G7">
            <v>0</v>
          </cell>
        </row>
        <row r="8">
          <cell r="G8">
            <v>14.666666666666666</v>
          </cell>
        </row>
        <row r="9">
          <cell r="G9">
            <v>10.666666666666666</v>
          </cell>
        </row>
        <row r="10">
          <cell r="G10">
            <v>0</v>
          </cell>
        </row>
        <row r="11">
          <cell r="G11">
            <v>9</v>
          </cell>
        </row>
        <row r="12">
          <cell r="G12">
            <v>0</v>
          </cell>
        </row>
        <row r="13">
          <cell r="G13">
            <v>12.333333333333334</v>
          </cell>
        </row>
        <row r="14">
          <cell r="G14">
            <v>0</v>
          </cell>
        </row>
        <row r="15">
          <cell r="G15">
            <v>12.666666666666666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15.666666666666666</v>
          </cell>
        </row>
        <row r="19">
          <cell r="G19">
            <v>14.333333333333334</v>
          </cell>
        </row>
        <row r="20">
          <cell r="G20">
            <v>0</v>
          </cell>
        </row>
        <row r="21">
          <cell r="G21">
            <v>11</v>
          </cell>
        </row>
        <row r="22">
          <cell r="G22">
            <v>0</v>
          </cell>
        </row>
        <row r="23">
          <cell r="G23">
            <v>15</v>
          </cell>
        </row>
        <row r="24">
          <cell r="G24">
            <v>16</v>
          </cell>
        </row>
        <row r="25">
          <cell r="G25">
            <v>10</v>
          </cell>
        </row>
        <row r="26">
          <cell r="G26">
            <v>12.666666666666666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14</v>
          </cell>
        </row>
        <row r="30">
          <cell r="G30">
            <v>16.333333333333332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10.666666666666666</v>
          </cell>
        </row>
        <row r="34">
          <cell r="G34">
            <v>7</v>
          </cell>
        </row>
        <row r="35">
          <cell r="G35">
            <v>13.666666666666666</v>
          </cell>
        </row>
        <row r="36">
          <cell r="G36">
            <v>19</v>
          </cell>
        </row>
        <row r="37">
          <cell r="G37">
            <v>17.333333333333332</v>
          </cell>
        </row>
        <row r="38">
          <cell r="G38">
            <v>12</v>
          </cell>
        </row>
        <row r="39">
          <cell r="G39">
            <v>0</v>
          </cell>
        </row>
        <row r="40">
          <cell r="G40">
            <v>11.666666666666666</v>
          </cell>
        </row>
        <row r="41">
          <cell r="G41">
            <v>16.666666666666668</v>
          </cell>
        </row>
        <row r="42">
          <cell r="G42">
            <v>0</v>
          </cell>
        </row>
        <row r="43">
          <cell r="G43">
            <v>14.666666666666666</v>
          </cell>
        </row>
        <row r="44">
          <cell r="G44">
            <v>13.666666666666666</v>
          </cell>
        </row>
        <row r="45">
          <cell r="G45">
            <v>0</v>
          </cell>
        </row>
        <row r="46">
          <cell r="G46">
            <v>9.3333333333333339</v>
          </cell>
        </row>
        <row r="47">
          <cell r="G47">
            <v>14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15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10</v>
          </cell>
        </row>
        <row r="61">
          <cell r="G61">
            <v>0</v>
          </cell>
        </row>
        <row r="62">
          <cell r="G62">
            <v>17.333333333333332</v>
          </cell>
        </row>
        <row r="63">
          <cell r="G63">
            <v>10.333333333333334</v>
          </cell>
        </row>
        <row r="64">
          <cell r="G64">
            <v>11.666666666666666</v>
          </cell>
        </row>
        <row r="65">
          <cell r="G65">
            <v>0</v>
          </cell>
        </row>
      </sheetData>
      <sheetData sheetId="3">
        <row r="5">
          <cell r="G5">
            <v>13</v>
          </cell>
        </row>
        <row r="6">
          <cell r="G6">
            <v>11.666666666666666</v>
          </cell>
        </row>
        <row r="7">
          <cell r="G7">
            <v>9</v>
          </cell>
        </row>
        <row r="8">
          <cell r="G8">
            <v>16.333333333333332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10.333333333333334</v>
          </cell>
        </row>
        <row r="12">
          <cell r="G12">
            <v>12.333333333333334</v>
          </cell>
        </row>
        <row r="13">
          <cell r="G13">
            <v>11.666666666666666</v>
          </cell>
        </row>
        <row r="14">
          <cell r="G14">
            <v>9.3333333333333339</v>
          </cell>
        </row>
        <row r="15">
          <cell r="G15">
            <v>10.666666666666666</v>
          </cell>
        </row>
        <row r="16">
          <cell r="G16">
            <v>11.333333333333334</v>
          </cell>
        </row>
        <row r="17">
          <cell r="G17">
            <v>0</v>
          </cell>
        </row>
        <row r="18">
          <cell r="G18">
            <v>16</v>
          </cell>
        </row>
        <row r="19">
          <cell r="G19">
            <v>13</v>
          </cell>
        </row>
        <row r="20">
          <cell r="G20">
            <v>10.333333333333334</v>
          </cell>
        </row>
        <row r="21">
          <cell r="G21">
            <v>10.666666666666666</v>
          </cell>
        </row>
        <row r="22">
          <cell r="G22">
            <v>13.333333333333334</v>
          </cell>
        </row>
        <row r="23">
          <cell r="G23">
            <v>15.666666666666666</v>
          </cell>
        </row>
        <row r="24">
          <cell r="G24">
            <v>15.333333333333334</v>
          </cell>
        </row>
        <row r="25">
          <cell r="G25">
            <v>12.666666666666666</v>
          </cell>
        </row>
        <row r="26">
          <cell r="G26">
            <v>13.666666666666666</v>
          </cell>
        </row>
        <row r="27">
          <cell r="G27">
            <v>10</v>
          </cell>
        </row>
        <row r="28">
          <cell r="G28">
            <v>9.6666666666666661</v>
          </cell>
        </row>
        <row r="29">
          <cell r="G29">
            <v>12.333333333333334</v>
          </cell>
        </row>
        <row r="30">
          <cell r="G30">
            <v>15.666666666666666</v>
          </cell>
        </row>
        <row r="31">
          <cell r="G31">
            <v>13.666666666666666</v>
          </cell>
        </row>
        <row r="32">
          <cell r="G32">
            <v>8.3333333333333339</v>
          </cell>
        </row>
        <row r="33">
          <cell r="G33">
            <v>12.333333333333334</v>
          </cell>
        </row>
        <row r="34">
          <cell r="G34">
            <v>10.333333333333334</v>
          </cell>
        </row>
        <row r="35">
          <cell r="G35">
            <v>15.666666666666666</v>
          </cell>
        </row>
        <row r="36">
          <cell r="G36">
            <v>14.333333333333334</v>
          </cell>
        </row>
        <row r="37">
          <cell r="G37">
            <v>13.333333333333334</v>
          </cell>
        </row>
        <row r="38">
          <cell r="G38">
            <v>13</v>
          </cell>
        </row>
        <row r="39">
          <cell r="G39">
            <v>8.6666666666666661</v>
          </cell>
        </row>
        <row r="40">
          <cell r="G40">
            <v>13</v>
          </cell>
        </row>
        <row r="41">
          <cell r="G41">
            <v>15</v>
          </cell>
        </row>
        <row r="42">
          <cell r="G42">
            <v>0</v>
          </cell>
        </row>
        <row r="43">
          <cell r="G43">
            <v>19</v>
          </cell>
        </row>
        <row r="44">
          <cell r="G44">
            <v>14.666666666666666</v>
          </cell>
        </row>
        <row r="45">
          <cell r="G45">
            <v>8.6666666666666661</v>
          </cell>
        </row>
        <row r="46">
          <cell r="G46">
            <v>13.333333333333334</v>
          </cell>
        </row>
        <row r="47">
          <cell r="G47">
            <v>13.333333333333334</v>
          </cell>
        </row>
        <row r="48">
          <cell r="G48">
            <v>7.666666666666667</v>
          </cell>
        </row>
        <row r="49">
          <cell r="G49">
            <v>8.3333333333333339</v>
          </cell>
        </row>
        <row r="50">
          <cell r="G50">
            <v>16.666666666666668</v>
          </cell>
        </row>
        <row r="51">
          <cell r="G51">
            <v>8.6666666666666661</v>
          </cell>
        </row>
        <row r="52">
          <cell r="G52">
            <v>0</v>
          </cell>
        </row>
        <row r="53">
          <cell r="G53">
            <v>14</v>
          </cell>
        </row>
        <row r="54">
          <cell r="G54">
            <v>12.666666666666666</v>
          </cell>
        </row>
        <row r="55">
          <cell r="G55">
            <v>11</v>
          </cell>
        </row>
        <row r="56">
          <cell r="G56">
            <v>13.333333333333334</v>
          </cell>
        </row>
        <row r="57">
          <cell r="G57">
            <v>10</v>
          </cell>
        </row>
        <row r="58">
          <cell r="G58">
            <v>12</v>
          </cell>
        </row>
        <row r="59">
          <cell r="G59">
            <v>5.666666666666667</v>
          </cell>
        </row>
        <row r="60">
          <cell r="G60">
            <v>10</v>
          </cell>
        </row>
        <row r="61">
          <cell r="G61">
            <v>10.333333333333334</v>
          </cell>
        </row>
        <row r="62">
          <cell r="G62">
            <v>9</v>
          </cell>
        </row>
        <row r="63">
          <cell r="G63">
            <v>8.3333333333333339</v>
          </cell>
        </row>
        <row r="64">
          <cell r="G64">
            <v>15.666666666666666</v>
          </cell>
        </row>
        <row r="65">
          <cell r="G65">
            <v>0</v>
          </cell>
        </row>
      </sheetData>
      <sheetData sheetId="4">
        <row r="5">
          <cell r="G5">
            <v>15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15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14.666666666666666</v>
          </cell>
        </row>
        <row r="15">
          <cell r="G15">
            <v>12.333333333333334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17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13.333333333333334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11</v>
          </cell>
        </row>
        <row r="40">
          <cell r="G40">
            <v>0</v>
          </cell>
        </row>
        <row r="41">
          <cell r="G41">
            <v>16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13.666666666666666</v>
          </cell>
        </row>
        <row r="45">
          <cell r="G45">
            <v>15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15.666666666666666</v>
          </cell>
        </row>
        <row r="50">
          <cell r="G50">
            <v>0</v>
          </cell>
        </row>
        <row r="51">
          <cell r="G51">
            <v>14.666666666666666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12.666666666666666</v>
          </cell>
        </row>
        <row r="64">
          <cell r="G64">
            <v>12</v>
          </cell>
        </row>
        <row r="65">
          <cell r="G65">
            <v>0</v>
          </cell>
        </row>
      </sheetData>
      <sheetData sheetId="5">
        <row r="5">
          <cell r="G5">
            <v>0</v>
          </cell>
        </row>
        <row r="6">
          <cell r="G6">
            <v>10.666666666666666</v>
          </cell>
        </row>
        <row r="7">
          <cell r="G7">
            <v>7.666666666666667</v>
          </cell>
        </row>
        <row r="8">
          <cell r="G8">
            <v>10.666666666666666</v>
          </cell>
        </row>
        <row r="9">
          <cell r="G9">
            <v>5.666666666666667</v>
          </cell>
        </row>
        <row r="10">
          <cell r="G10">
            <v>0</v>
          </cell>
        </row>
        <row r="11">
          <cell r="G11">
            <v>8.3333333333333339</v>
          </cell>
        </row>
        <row r="12">
          <cell r="G12">
            <v>9</v>
          </cell>
        </row>
        <row r="13">
          <cell r="G13">
            <v>5.333333333333333</v>
          </cell>
        </row>
        <row r="14">
          <cell r="G14">
            <v>8</v>
          </cell>
        </row>
        <row r="15">
          <cell r="G15">
            <v>10</v>
          </cell>
        </row>
        <row r="16">
          <cell r="G16">
            <v>9.6666666666666661</v>
          </cell>
        </row>
        <row r="17">
          <cell r="G17">
            <v>0</v>
          </cell>
        </row>
        <row r="18">
          <cell r="G18">
            <v>11</v>
          </cell>
        </row>
        <row r="19">
          <cell r="G19">
            <v>8.6666666666666661</v>
          </cell>
        </row>
        <row r="20">
          <cell r="G20">
            <v>6.333333333333333</v>
          </cell>
        </row>
        <row r="21">
          <cell r="G21">
            <v>10</v>
          </cell>
        </row>
        <row r="22">
          <cell r="G22">
            <v>9.3333333333333339</v>
          </cell>
        </row>
        <row r="23">
          <cell r="G23">
            <v>9.6666666666666661</v>
          </cell>
        </row>
        <row r="24">
          <cell r="G24">
            <v>13.666666666666666</v>
          </cell>
        </row>
        <row r="25">
          <cell r="G25">
            <v>12.333333333333334</v>
          </cell>
        </row>
        <row r="26">
          <cell r="G26">
            <v>8.6666666666666661</v>
          </cell>
        </row>
        <row r="27">
          <cell r="G27">
            <v>13</v>
          </cell>
        </row>
        <row r="28">
          <cell r="G28">
            <v>0</v>
          </cell>
        </row>
        <row r="29">
          <cell r="G29">
            <v>12.333333333333334</v>
          </cell>
        </row>
        <row r="30">
          <cell r="G30">
            <v>9</v>
          </cell>
        </row>
        <row r="31">
          <cell r="G31">
            <v>0</v>
          </cell>
        </row>
        <row r="32">
          <cell r="G32">
            <v>8.3333333333333339</v>
          </cell>
        </row>
        <row r="33">
          <cell r="G33">
            <v>0</v>
          </cell>
        </row>
        <row r="34">
          <cell r="G34">
            <v>9.6666666666666661</v>
          </cell>
        </row>
        <row r="35">
          <cell r="G35">
            <v>9.6666666666666661</v>
          </cell>
        </row>
        <row r="36">
          <cell r="G36">
            <v>15</v>
          </cell>
        </row>
        <row r="37">
          <cell r="G37">
            <v>9.3333333333333339</v>
          </cell>
        </row>
        <row r="38">
          <cell r="G38">
            <v>11.333333333333334</v>
          </cell>
        </row>
        <row r="39">
          <cell r="G39">
            <v>8.6666666666666661</v>
          </cell>
        </row>
        <row r="40">
          <cell r="G40">
            <v>11</v>
          </cell>
        </row>
        <row r="41">
          <cell r="G41">
            <v>11.666666666666666</v>
          </cell>
        </row>
        <row r="42">
          <cell r="G42">
            <v>0</v>
          </cell>
        </row>
        <row r="43">
          <cell r="G43">
            <v>11.333333333333334</v>
          </cell>
        </row>
        <row r="44">
          <cell r="G44">
            <v>12.333333333333334</v>
          </cell>
        </row>
        <row r="45">
          <cell r="G45">
            <v>7.666666666666667</v>
          </cell>
        </row>
        <row r="46">
          <cell r="G46">
            <v>9.6666666666666661</v>
          </cell>
        </row>
        <row r="47">
          <cell r="G47">
            <v>9.6666666666666661</v>
          </cell>
        </row>
        <row r="48">
          <cell r="G48">
            <v>10</v>
          </cell>
        </row>
        <row r="49">
          <cell r="G49">
            <v>7.333333333333333</v>
          </cell>
        </row>
        <row r="50">
          <cell r="G50">
            <v>12.333333333333334</v>
          </cell>
        </row>
        <row r="51">
          <cell r="G51">
            <v>8.3333333333333339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9.3333333333333339</v>
          </cell>
        </row>
        <row r="55">
          <cell r="G55">
            <v>7.333333333333333</v>
          </cell>
        </row>
        <row r="56">
          <cell r="G56">
            <v>9</v>
          </cell>
        </row>
        <row r="57">
          <cell r="G57">
            <v>7.666666666666667</v>
          </cell>
        </row>
        <row r="58">
          <cell r="G58">
            <v>10.333333333333334</v>
          </cell>
        </row>
        <row r="59">
          <cell r="G59">
            <v>0</v>
          </cell>
        </row>
        <row r="60">
          <cell r="G60">
            <v>9.6666666666666661</v>
          </cell>
        </row>
        <row r="61">
          <cell r="G61">
            <v>8.6666666666666661</v>
          </cell>
        </row>
        <row r="62">
          <cell r="G62">
            <v>9.3333333333333339</v>
          </cell>
        </row>
        <row r="63">
          <cell r="G63">
            <v>11</v>
          </cell>
        </row>
        <row r="64">
          <cell r="G64">
            <v>8.6666666666666661</v>
          </cell>
        </row>
        <row r="65">
          <cell r="G65">
            <v>0</v>
          </cell>
        </row>
      </sheetData>
      <sheetData sheetId="6">
        <row r="5">
          <cell r="G5">
            <v>8.6666666666666661</v>
          </cell>
        </row>
        <row r="6">
          <cell r="G6">
            <v>15.333333333333334</v>
          </cell>
        </row>
        <row r="7">
          <cell r="G7">
            <v>10</v>
          </cell>
        </row>
        <row r="8">
          <cell r="G8">
            <v>8</v>
          </cell>
        </row>
        <row r="9">
          <cell r="G9">
            <v>9.3333333333333339</v>
          </cell>
        </row>
        <row r="10">
          <cell r="G10">
            <v>0</v>
          </cell>
        </row>
        <row r="11">
          <cell r="G11">
            <v>16.666666666666668</v>
          </cell>
        </row>
        <row r="12">
          <cell r="G12">
            <v>10</v>
          </cell>
        </row>
        <row r="13">
          <cell r="G13">
            <v>18.333333333333332</v>
          </cell>
        </row>
        <row r="14">
          <cell r="G14">
            <v>17.666666666666668</v>
          </cell>
        </row>
        <row r="15">
          <cell r="G15">
            <v>12.666666666666666</v>
          </cell>
        </row>
        <row r="16">
          <cell r="G16">
            <v>14.333333333333334</v>
          </cell>
        </row>
        <row r="17">
          <cell r="G17">
            <v>7</v>
          </cell>
        </row>
        <row r="18">
          <cell r="G18">
            <v>10.333333333333334</v>
          </cell>
        </row>
        <row r="19">
          <cell r="G19">
            <v>7</v>
          </cell>
        </row>
        <row r="20">
          <cell r="G20">
            <v>5</v>
          </cell>
        </row>
        <row r="21">
          <cell r="G21">
            <v>6.666666666666667</v>
          </cell>
        </row>
        <row r="22">
          <cell r="G22">
            <v>13.333333333333334</v>
          </cell>
        </row>
        <row r="23">
          <cell r="G23">
            <v>6.666666666666667</v>
          </cell>
        </row>
        <row r="24">
          <cell r="G24">
            <v>16.333333333333332</v>
          </cell>
        </row>
        <row r="25">
          <cell r="G25">
            <v>8.3333333333333339</v>
          </cell>
        </row>
        <row r="26">
          <cell r="G26">
            <v>13.666666666666666</v>
          </cell>
        </row>
        <row r="27">
          <cell r="G27">
            <v>13.666666666666666</v>
          </cell>
        </row>
        <row r="28">
          <cell r="G28">
            <v>8</v>
          </cell>
        </row>
        <row r="29">
          <cell r="G29">
            <v>17.333333333333332</v>
          </cell>
        </row>
        <row r="30">
          <cell r="G30">
            <v>15.333333333333334</v>
          </cell>
        </row>
        <row r="31">
          <cell r="G31">
            <v>11</v>
          </cell>
        </row>
        <row r="32">
          <cell r="G32">
            <v>7.333333333333333</v>
          </cell>
        </row>
        <row r="33">
          <cell r="G33">
            <v>13.666666666666666</v>
          </cell>
        </row>
        <row r="34">
          <cell r="G34">
            <v>12.666666666666666</v>
          </cell>
        </row>
        <row r="35">
          <cell r="G35">
            <v>10.333333333333334</v>
          </cell>
        </row>
        <row r="36">
          <cell r="G36">
            <v>15</v>
          </cell>
        </row>
        <row r="37">
          <cell r="G37">
            <v>5</v>
          </cell>
        </row>
        <row r="38">
          <cell r="G38">
            <v>17.666666666666668</v>
          </cell>
        </row>
        <row r="39">
          <cell r="G39">
            <v>4</v>
          </cell>
        </row>
        <row r="40">
          <cell r="G40">
            <v>14</v>
          </cell>
        </row>
        <row r="41">
          <cell r="G41">
            <v>10.333333333333334</v>
          </cell>
        </row>
        <row r="42">
          <cell r="G42">
            <v>7</v>
          </cell>
        </row>
        <row r="43">
          <cell r="G43">
            <v>13.666666666666666</v>
          </cell>
        </row>
        <row r="44">
          <cell r="G44">
            <v>13.333333333333334</v>
          </cell>
        </row>
        <row r="45">
          <cell r="G45">
            <v>0</v>
          </cell>
        </row>
        <row r="46">
          <cell r="G46">
            <v>11.666666666666666</v>
          </cell>
        </row>
        <row r="47">
          <cell r="G47">
            <v>10.333333333333334</v>
          </cell>
        </row>
        <row r="48">
          <cell r="G48">
            <v>5.666666666666667</v>
          </cell>
        </row>
        <row r="49">
          <cell r="G49">
            <v>9</v>
          </cell>
        </row>
        <row r="50">
          <cell r="G50">
            <v>8.6666666666666661</v>
          </cell>
        </row>
        <row r="51">
          <cell r="G51">
            <v>12</v>
          </cell>
        </row>
        <row r="52">
          <cell r="G52">
            <v>0</v>
          </cell>
        </row>
        <row r="53">
          <cell r="G53">
            <v>13.666666666666666</v>
          </cell>
        </row>
        <row r="54">
          <cell r="G54">
            <v>8.3333333333333339</v>
          </cell>
        </row>
        <row r="55">
          <cell r="G55">
            <v>5.333333333333333</v>
          </cell>
        </row>
        <row r="56">
          <cell r="G56">
            <v>9.6666666666666661</v>
          </cell>
        </row>
        <row r="57">
          <cell r="G57">
            <v>12.333333333333334</v>
          </cell>
        </row>
        <row r="58">
          <cell r="G58">
            <v>13.333333333333334</v>
          </cell>
        </row>
        <row r="59">
          <cell r="G59">
            <v>14.666666666666666</v>
          </cell>
        </row>
        <row r="60">
          <cell r="G60">
            <v>14.666666666666666</v>
          </cell>
        </row>
        <row r="61">
          <cell r="G61">
            <v>13</v>
          </cell>
        </row>
        <row r="62">
          <cell r="G62">
            <v>11.666666666666666</v>
          </cell>
        </row>
        <row r="63">
          <cell r="G63">
            <v>11.333333333333334</v>
          </cell>
        </row>
        <row r="64">
          <cell r="G64">
            <v>16.333333333333332</v>
          </cell>
        </row>
        <row r="65">
          <cell r="G65">
            <v>6.333333333333333</v>
          </cell>
        </row>
      </sheetData>
      <sheetData sheetId="7">
        <row r="5">
          <cell r="G5">
            <v>6.666666666666667</v>
          </cell>
        </row>
        <row r="6">
          <cell r="G6">
            <v>5.333333333333333</v>
          </cell>
        </row>
        <row r="7">
          <cell r="G7">
            <v>4</v>
          </cell>
        </row>
        <row r="8">
          <cell r="G8">
            <v>4.666666666666667</v>
          </cell>
        </row>
        <row r="9">
          <cell r="G9">
            <v>2.6666666666666665</v>
          </cell>
        </row>
        <row r="10">
          <cell r="G10">
            <v>0</v>
          </cell>
        </row>
        <row r="11">
          <cell r="G11">
            <v>6.333333333333333</v>
          </cell>
        </row>
        <row r="12">
          <cell r="G12">
            <v>0</v>
          </cell>
        </row>
        <row r="13">
          <cell r="G13">
            <v>4.333333333333333</v>
          </cell>
        </row>
        <row r="14">
          <cell r="G14">
            <v>5.666666666666667</v>
          </cell>
        </row>
        <row r="15">
          <cell r="G15">
            <v>0</v>
          </cell>
        </row>
        <row r="16">
          <cell r="G16">
            <v>3</v>
          </cell>
        </row>
        <row r="17">
          <cell r="G17">
            <v>0</v>
          </cell>
        </row>
        <row r="18">
          <cell r="G18">
            <v>10</v>
          </cell>
        </row>
        <row r="19">
          <cell r="G19">
            <v>4.333333333333333</v>
          </cell>
        </row>
        <row r="20">
          <cell r="G20">
            <v>5.666666666666667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7</v>
          </cell>
        </row>
        <row r="24">
          <cell r="G24">
            <v>6</v>
          </cell>
        </row>
        <row r="25">
          <cell r="G25">
            <v>5.333333333333333</v>
          </cell>
        </row>
        <row r="26">
          <cell r="G26">
            <v>5.333333333333333</v>
          </cell>
        </row>
        <row r="27">
          <cell r="G27">
            <v>6.666666666666667</v>
          </cell>
        </row>
        <row r="28">
          <cell r="G28">
            <v>0</v>
          </cell>
        </row>
        <row r="29">
          <cell r="G29">
            <v>6.333333333333333</v>
          </cell>
        </row>
        <row r="30">
          <cell r="G30">
            <v>2.6666666666666665</v>
          </cell>
        </row>
        <row r="31">
          <cell r="G31">
            <v>0</v>
          </cell>
        </row>
        <row r="32">
          <cell r="G32">
            <v>3.3333333333333335</v>
          </cell>
        </row>
        <row r="33">
          <cell r="G33">
            <v>4.666666666666667</v>
          </cell>
        </row>
        <row r="34">
          <cell r="G34">
            <v>4</v>
          </cell>
        </row>
        <row r="35">
          <cell r="G35">
            <v>5.666666666666667</v>
          </cell>
        </row>
        <row r="36">
          <cell r="G36">
            <v>8.6666666666666661</v>
          </cell>
        </row>
        <row r="37">
          <cell r="G37">
            <v>6</v>
          </cell>
        </row>
        <row r="38">
          <cell r="G38">
            <v>4.333333333333333</v>
          </cell>
        </row>
        <row r="39">
          <cell r="G39">
            <v>3.6666666666666665</v>
          </cell>
        </row>
        <row r="40">
          <cell r="G40">
            <v>3.6666666666666665</v>
          </cell>
        </row>
        <row r="41">
          <cell r="G41">
            <v>6.333333333333333</v>
          </cell>
        </row>
        <row r="42">
          <cell r="G42">
            <v>5.333333333333333</v>
          </cell>
        </row>
        <row r="43">
          <cell r="G43">
            <v>6.666666666666667</v>
          </cell>
        </row>
        <row r="44">
          <cell r="G44">
            <v>4.666666666666667</v>
          </cell>
        </row>
        <row r="45">
          <cell r="G45">
            <v>0</v>
          </cell>
        </row>
        <row r="46">
          <cell r="G46">
            <v>6</v>
          </cell>
        </row>
        <row r="47">
          <cell r="G47">
            <v>8.6666666666666661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4.333333333333333</v>
          </cell>
        </row>
        <row r="51">
          <cell r="G51">
            <v>3.6666666666666665</v>
          </cell>
        </row>
        <row r="52">
          <cell r="G52">
            <v>0</v>
          </cell>
        </row>
        <row r="53">
          <cell r="G53">
            <v>7.333333333333333</v>
          </cell>
        </row>
        <row r="54">
          <cell r="G54">
            <v>7</v>
          </cell>
        </row>
        <row r="55">
          <cell r="G55">
            <v>5</v>
          </cell>
        </row>
        <row r="56">
          <cell r="G56">
            <v>0</v>
          </cell>
        </row>
        <row r="57">
          <cell r="G57">
            <v>5.333333333333333</v>
          </cell>
        </row>
        <row r="58">
          <cell r="G58">
            <v>4.666666666666667</v>
          </cell>
        </row>
        <row r="59">
          <cell r="G59">
            <v>2</v>
          </cell>
        </row>
        <row r="60">
          <cell r="G60">
            <v>5.333333333333333</v>
          </cell>
        </row>
        <row r="61">
          <cell r="G61">
            <v>0</v>
          </cell>
        </row>
        <row r="62">
          <cell r="G62">
            <v>3.6666666666666665</v>
          </cell>
        </row>
        <row r="63">
          <cell r="G63">
            <v>7.333333333333333</v>
          </cell>
        </row>
        <row r="64">
          <cell r="G64">
            <v>9.3333333333333339</v>
          </cell>
        </row>
        <row r="65">
          <cell r="G65">
            <v>0</v>
          </cell>
        </row>
      </sheetData>
      <sheetData sheetId="8">
        <row r="5">
          <cell r="G5">
            <v>0</v>
          </cell>
        </row>
        <row r="6">
          <cell r="G6">
            <v>10.333333333333334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12.666666666666666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11.666666666666666</v>
          </cell>
        </row>
        <row r="39">
          <cell r="G39">
            <v>0</v>
          </cell>
        </row>
        <row r="40">
          <cell r="G40">
            <v>11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15.666666666666666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12.333333333333334</v>
          </cell>
        </row>
        <row r="63">
          <cell r="G63">
            <v>0</v>
          </cell>
        </row>
        <row r="64">
          <cell r="G64">
            <v>17.333333333333332</v>
          </cell>
        </row>
        <row r="65">
          <cell r="G65">
            <v>0</v>
          </cell>
        </row>
      </sheetData>
      <sheetData sheetId="9"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12.333333333333334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10.333333333333334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15.666666666666666</v>
          </cell>
        </row>
        <row r="19">
          <cell r="G19">
            <v>11.666666666666666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15.666666666666666</v>
          </cell>
        </row>
        <row r="24">
          <cell r="G24">
            <v>17.666666666666668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9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16</v>
          </cell>
        </row>
        <row r="39">
          <cell r="G39">
            <v>0</v>
          </cell>
        </row>
        <row r="40">
          <cell r="G40">
            <v>14</v>
          </cell>
        </row>
        <row r="41">
          <cell r="G41">
            <v>14.666666666666666</v>
          </cell>
        </row>
        <row r="42">
          <cell r="G42">
            <v>0</v>
          </cell>
        </row>
        <row r="43">
          <cell r="G43">
            <v>11.666666666666666</v>
          </cell>
        </row>
        <row r="44">
          <cell r="G44">
            <v>9.6666666666666661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17.333333333333332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7.333333333333333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13.333333333333334</v>
          </cell>
        </row>
        <row r="63">
          <cell r="G63">
            <v>0</v>
          </cell>
        </row>
        <row r="64">
          <cell r="G64">
            <v>11.666666666666666</v>
          </cell>
        </row>
        <row r="65">
          <cell r="G65">
            <v>0</v>
          </cell>
        </row>
      </sheetData>
      <sheetData sheetId="10">
        <row r="5">
          <cell r="G5">
            <v>0</v>
          </cell>
        </row>
        <row r="6">
          <cell r="G6">
            <v>15.333333333333334</v>
          </cell>
        </row>
        <row r="7">
          <cell r="G7">
            <v>0</v>
          </cell>
        </row>
        <row r="8">
          <cell r="G8">
            <v>12.666666666666666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8.3333333333333339</v>
          </cell>
        </row>
        <row r="20">
          <cell r="G20">
            <v>13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15.333333333333334</v>
          </cell>
        </row>
        <row r="24">
          <cell r="G24">
            <v>16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14.666666666666666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14</v>
          </cell>
        </row>
        <row r="36">
          <cell r="G36">
            <v>18</v>
          </cell>
        </row>
        <row r="37">
          <cell r="G37">
            <v>0</v>
          </cell>
        </row>
        <row r="38">
          <cell r="G38">
            <v>18</v>
          </cell>
        </row>
        <row r="39">
          <cell r="G39">
            <v>12.666666666666666</v>
          </cell>
        </row>
        <row r="40">
          <cell r="G40">
            <v>16.666666666666668</v>
          </cell>
        </row>
        <row r="41">
          <cell r="G41">
            <v>15.666666666666666</v>
          </cell>
        </row>
        <row r="42">
          <cell r="G42">
            <v>0</v>
          </cell>
        </row>
        <row r="43">
          <cell r="G43">
            <v>7.666666666666667</v>
          </cell>
        </row>
        <row r="44">
          <cell r="G44">
            <v>15.333333333333334</v>
          </cell>
        </row>
        <row r="45">
          <cell r="G45">
            <v>0</v>
          </cell>
        </row>
        <row r="46">
          <cell r="G46">
            <v>10.666666666666666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11.666666666666666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14</v>
          </cell>
        </row>
        <row r="63">
          <cell r="G63">
            <v>0</v>
          </cell>
        </row>
        <row r="64">
          <cell r="G64">
            <v>15.333333333333334</v>
          </cell>
        </row>
        <row r="65">
          <cell r="G65">
            <v>0</v>
          </cell>
        </row>
      </sheetData>
      <sheetData sheetId="11">
        <row r="5">
          <cell r="K5">
            <v>7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13</v>
          </cell>
        </row>
        <row r="9">
          <cell r="K9">
            <v>7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6</v>
          </cell>
        </row>
        <row r="14">
          <cell r="K14">
            <v>11</v>
          </cell>
        </row>
        <row r="15">
          <cell r="K15">
            <v>0</v>
          </cell>
        </row>
        <row r="16">
          <cell r="K16">
            <v>6</v>
          </cell>
        </row>
        <row r="17">
          <cell r="K17">
            <v>13</v>
          </cell>
        </row>
        <row r="18">
          <cell r="K18">
            <v>13</v>
          </cell>
        </row>
        <row r="19">
          <cell r="K19">
            <v>14</v>
          </cell>
        </row>
        <row r="20">
          <cell r="K20">
            <v>13</v>
          </cell>
        </row>
        <row r="21">
          <cell r="K21">
            <v>15</v>
          </cell>
        </row>
        <row r="22">
          <cell r="K22">
            <v>0</v>
          </cell>
        </row>
        <row r="23">
          <cell r="K23">
            <v>11</v>
          </cell>
        </row>
        <row r="24">
          <cell r="K24">
            <v>13</v>
          </cell>
        </row>
        <row r="25">
          <cell r="K25">
            <v>0</v>
          </cell>
        </row>
        <row r="26">
          <cell r="K26">
            <v>11</v>
          </cell>
        </row>
        <row r="27">
          <cell r="K27">
            <v>10</v>
          </cell>
        </row>
        <row r="28">
          <cell r="K28">
            <v>16</v>
          </cell>
        </row>
        <row r="29">
          <cell r="K29">
            <v>11</v>
          </cell>
        </row>
        <row r="30">
          <cell r="K30">
            <v>13</v>
          </cell>
        </row>
        <row r="31">
          <cell r="K31">
            <v>0</v>
          </cell>
        </row>
        <row r="32">
          <cell r="K32">
            <v>10</v>
          </cell>
        </row>
        <row r="33">
          <cell r="K33">
            <v>7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11</v>
          </cell>
        </row>
        <row r="37">
          <cell r="K37">
            <v>0</v>
          </cell>
        </row>
        <row r="38">
          <cell r="K38">
            <v>9</v>
          </cell>
        </row>
        <row r="39">
          <cell r="K39">
            <v>12</v>
          </cell>
        </row>
        <row r="40">
          <cell r="K40">
            <v>0</v>
          </cell>
        </row>
        <row r="41">
          <cell r="K41">
            <v>0</v>
          </cell>
        </row>
        <row r="42">
          <cell r="K42">
            <v>9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7</v>
          </cell>
        </row>
        <row r="46">
          <cell r="K46">
            <v>0</v>
          </cell>
        </row>
        <row r="47">
          <cell r="K47">
            <v>16</v>
          </cell>
        </row>
        <row r="48">
          <cell r="K48">
            <v>0</v>
          </cell>
        </row>
        <row r="49">
          <cell r="K49">
            <v>9</v>
          </cell>
        </row>
        <row r="50">
          <cell r="K50">
            <v>18</v>
          </cell>
        </row>
        <row r="51">
          <cell r="K51">
            <v>14</v>
          </cell>
        </row>
        <row r="52">
          <cell r="K52">
            <v>0</v>
          </cell>
        </row>
        <row r="53">
          <cell r="K53">
            <v>0</v>
          </cell>
        </row>
        <row r="54">
          <cell r="K54">
            <v>7</v>
          </cell>
        </row>
        <row r="55">
          <cell r="K55">
            <v>8</v>
          </cell>
        </row>
        <row r="56">
          <cell r="K56">
            <v>8</v>
          </cell>
        </row>
        <row r="57">
          <cell r="K57">
            <v>10</v>
          </cell>
        </row>
        <row r="58">
          <cell r="K58">
            <v>8</v>
          </cell>
        </row>
        <row r="59">
          <cell r="K59">
            <v>0</v>
          </cell>
        </row>
        <row r="60">
          <cell r="K60">
            <v>0</v>
          </cell>
        </row>
        <row r="61">
          <cell r="K61">
            <v>14</v>
          </cell>
        </row>
        <row r="62">
          <cell r="K62">
            <v>0</v>
          </cell>
        </row>
        <row r="63">
          <cell r="K63">
            <v>0</v>
          </cell>
        </row>
        <row r="64">
          <cell r="K64">
            <v>0</v>
          </cell>
        </row>
        <row r="65">
          <cell r="K65">
            <v>12</v>
          </cell>
        </row>
      </sheetData>
      <sheetData sheetId="12">
        <row r="5">
          <cell r="L5">
            <v>72</v>
          </cell>
        </row>
        <row r="6">
          <cell r="L6">
            <v>0</v>
          </cell>
        </row>
        <row r="7">
          <cell r="L7">
            <v>0</v>
          </cell>
        </row>
        <row r="8">
          <cell r="L8">
            <v>51</v>
          </cell>
        </row>
        <row r="9">
          <cell r="L9">
            <v>42</v>
          </cell>
        </row>
        <row r="10">
          <cell r="L10">
            <v>0</v>
          </cell>
        </row>
        <row r="11">
          <cell r="L11">
            <v>0</v>
          </cell>
        </row>
        <row r="12">
          <cell r="L12">
            <v>0</v>
          </cell>
        </row>
        <row r="13">
          <cell r="L13">
            <v>54</v>
          </cell>
        </row>
        <row r="14">
          <cell r="L14">
            <v>30</v>
          </cell>
        </row>
        <row r="15">
          <cell r="L15">
            <v>0</v>
          </cell>
        </row>
        <row r="16">
          <cell r="L16">
            <v>30</v>
          </cell>
        </row>
        <row r="17">
          <cell r="L17">
            <v>45</v>
          </cell>
        </row>
        <row r="18">
          <cell r="L18">
            <v>66</v>
          </cell>
        </row>
        <row r="19">
          <cell r="L19">
            <v>30</v>
          </cell>
        </row>
        <row r="20">
          <cell r="L20">
            <v>47</v>
          </cell>
        </row>
        <row r="21">
          <cell r="L21">
            <v>43</v>
          </cell>
        </row>
        <row r="22">
          <cell r="L22">
            <v>0</v>
          </cell>
        </row>
        <row r="23">
          <cell r="L23">
            <v>39</v>
          </cell>
        </row>
        <row r="24">
          <cell r="L24">
            <v>54</v>
          </cell>
        </row>
        <row r="25">
          <cell r="L25">
            <v>0</v>
          </cell>
        </row>
        <row r="26">
          <cell r="L26">
            <v>54</v>
          </cell>
        </row>
        <row r="27">
          <cell r="L27">
            <v>45</v>
          </cell>
        </row>
        <row r="28">
          <cell r="L28">
            <v>47</v>
          </cell>
        </row>
        <row r="29">
          <cell r="L29">
            <v>45</v>
          </cell>
        </row>
        <row r="30">
          <cell r="L30">
            <v>30</v>
          </cell>
        </row>
        <row r="31">
          <cell r="L31">
            <v>0</v>
          </cell>
        </row>
        <row r="32">
          <cell r="L32">
            <v>33</v>
          </cell>
        </row>
        <row r="33">
          <cell r="L33">
            <v>36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66</v>
          </cell>
        </row>
        <row r="37">
          <cell r="L37">
            <v>0</v>
          </cell>
        </row>
        <row r="38">
          <cell r="L38">
            <v>82</v>
          </cell>
        </row>
        <row r="39">
          <cell r="L39">
            <v>60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41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48</v>
          </cell>
        </row>
        <row r="46">
          <cell r="L46">
            <v>0</v>
          </cell>
        </row>
        <row r="47">
          <cell r="L47">
            <v>60</v>
          </cell>
        </row>
        <row r="48">
          <cell r="L48">
            <v>0</v>
          </cell>
        </row>
        <row r="49">
          <cell r="L49">
            <v>53</v>
          </cell>
        </row>
        <row r="50">
          <cell r="L50">
            <v>66</v>
          </cell>
        </row>
        <row r="51">
          <cell r="L51">
            <v>42</v>
          </cell>
        </row>
        <row r="52">
          <cell r="L52">
            <v>0</v>
          </cell>
        </row>
        <row r="53">
          <cell r="L53">
            <v>0</v>
          </cell>
        </row>
        <row r="54">
          <cell r="L54">
            <v>39</v>
          </cell>
        </row>
        <row r="55">
          <cell r="L55">
            <v>36</v>
          </cell>
        </row>
        <row r="56">
          <cell r="L56">
            <v>66</v>
          </cell>
        </row>
        <row r="57">
          <cell r="L57">
            <v>33</v>
          </cell>
        </row>
        <row r="58">
          <cell r="L58">
            <v>38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30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0</v>
          </cell>
        </row>
        <row r="65">
          <cell r="L65">
            <v>39</v>
          </cell>
        </row>
      </sheetData>
      <sheetData sheetId="13">
        <row r="5">
          <cell r="L5">
            <v>90</v>
          </cell>
        </row>
        <row r="6">
          <cell r="L6" t="str">
            <v>-</v>
          </cell>
        </row>
        <row r="7">
          <cell r="L7" t="str">
            <v>-</v>
          </cell>
        </row>
        <row r="8">
          <cell r="L8">
            <v>45</v>
          </cell>
        </row>
        <row r="9">
          <cell r="L9">
            <v>42</v>
          </cell>
        </row>
        <row r="10">
          <cell r="L10" t="str">
            <v>-</v>
          </cell>
        </row>
        <row r="11">
          <cell r="L11" t="str">
            <v>-</v>
          </cell>
        </row>
        <row r="12">
          <cell r="L12" t="str">
            <v>-</v>
          </cell>
        </row>
        <row r="13">
          <cell r="L13">
            <v>66</v>
          </cell>
        </row>
        <row r="14">
          <cell r="L14">
            <v>27</v>
          </cell>
        </row>
        <row r="15">
          <cell r="L15" t="str">
            <v>-</v>
          </cell>
        </row>
        <row r="16">
          <cell r="L16">
            <v>42</v>
          </cell>
        </row>
        <row r="17">
          <cell r="L17">
            <v>66</v>
          </cell>
        </row>
        <row r="18">
          <cell r="L18">
            <v>57</v>
          </cell>
        </row>
        <row r="19">
          <cell r="L19">
            <v>30</v>
          </cell>
        </row>
        <row r="20">
          <cell r="L20">
            <v>39</v>
          </cell>
        </row>
        <row r="21">
          <cell r="L21">
            <v>29</v>
          </cell>
        </row>
        <row r="22">
          <cell r="L22" t="str">
            <v>-</v>
          </cell>
        </row>
        <row r="23">
          <cell r="L23">
            <v>27</v>
          </cell>
        </row>
        <row r="24">
          <cell r="L24">
            <v>87</v>
          </cell>
        </row>
        <row r="25">
          <cell r="L25" t="str">
            <v>-</v>
          </cell>
        </row>
        <row r="26">
          <cell r="L26">
            <v>66</v>
          </cell>
        </row>
        <row r="27">
          <cell r="L27">
            <v>63</v>
          </cell>
        </row>
        <row r="28">
          <cell r="L28">
            <v>24</v>
          </cell>
        </row>
        <row r="29">
          <cell r="L29">
            <v>90</v>
          </cell>
        </row>
        <row r="30">
          <cell r="L30">
            <v>48</v>
          </cell>
        </row>
        <row r="31">
          <cell r="L31" t="str">
            <v>-</v>
          </cell>
        </row>
        <row r="32">
          <cell r="L32">
            <v>33</v>
          </cell>
        </row>
        <row r="33">
          <cell r="L33">
            <v>66</v>
          </cell>
        </row>
        <row r="34">
          <cell r="L34" t="str">
            <v>-</v>
          </cell>
        </row>
        <row r="35">
          <cell r="L35" t="str">
            <v>-</v>
          </cell>
        </row>
        <row r="36">
          <cell r="L36">
            <v>54</v>
          </cell>
        </row>
        <row r="37">
          <cell r="L37" t="str">
            <v>-</v>
          </cell>
        </row>
        <row r="38">
          <cell r="L38">
            <v>50</v>
          </cell>
        </row>
        <row r="39">
          <cell r="L39">
            <v>36</v>
          </cell>
        </row>
        <row r="40">
          <cell r="L40" t="str">
            <v>-</v>
          </cell>
        </row>
        <row r="41">
          <cell r="L41" t="str">
            <v>-</v>
          </cell>
        </row>
        <row r="42">
          <cell r="L42">
            <v>33</v>
          </cell>
        </row>
        <row r="43">
          <cell r="L43" t="str">
            <v>-</v>
          </cell>
        </row>
        <row r="44">
          <cell r="L44" t="str">
            <v>-</v>
          </cell>
        </row>
        <row r="45">
          <cell r="L45">
            <v>66</v>
          </cell>
        </row>
        <row r="46">
          <cell r="L46" t="str">
            <v>-</v>
          </cell>
        </row>
        <row r="47">
          <cell r="L47">
            <v>40</v>
          </cell>
        </row>
        <row r="48">
          <cell r="L48">
            <v>0</v>
          </cell>
        </row>
        <row r="49">
          <cell r="L49">
            <v>53</v>
          </cell>
        </row>
        <row r="50">
          <cell r="L50">
            <v>66</v>
          </cell>
        </row>
        <row r="51">
          <cell r="L51">
            <v>42</v>
          </cell>
        </row>
        <row r="52">
          <cell r="L52" t="str">
            <v>-</v>
          </cell>
        </row>
        <row r="53">
          <cell r="L53" t="str">
            <v>-</v>
          </cell>
        </row>
        <row r="54">
          <cell r="L54">
            <v>33</v>
          </cell>
        </row>
        <row r="55">
          <cell r="L55">
            <v>36</v>
          </cell>
        </row>
        <row r="56">
          <cell r="L56">
            <v>56</v>
          </cell>
        </row>
        <row r="57">
          <cell r="L57">
            <v>63</v>
          </cell>
        </row>
        <row r="58">
          <cell r="L58">
            <v>29</v>
          </cell>
        </row>
        <row r="59">
          <cell r="L59" t="str">
            <v>-</v>
          </cell>
        </row>
        <row r="60">
          <cell r="L60" t="str">
            <v>-</v>
          </cell>
        </row>
        <row r="61">
          <cell r="L61">
            <v>48</v>
          </cell>
        </row>
        <row r="62">
          <cell r="L62" t="str">
            <v>-</v>
          </cell>
        </row>
        <row r="63">
          <cell r="L63" t="str">
            <v>-</v>
          </cell>
        </row>
        <row r="64">
          <cell r="L64" t="str">
            <v>-</v>
          </cell>
        </row>
        <row r="65">
          <cell r="L65">
            <v>33</v>
          </cell>
        </row>
      </sheetData>
      <sheetData sheetId="14">
        <row r="5">
          <cell r="L5">
            <v>45</v>
          </cell>
        </row>
        <row r="6">
          <cell r="L6" t="str">
            <v>-</v>
          </cell>
        </row>
        <row r="7">
          <cell r="L7" t="str">
            <v>-</v>
          </cell>
        </row>
        <row r="8">
          <cell r="L8">
            <v>54</v>
          </cell>
        </row>
        <row r="9">
          <cell r="L9">
            <v>66</v>
          </cell>
        </row>
        <row r="10">
          <cell r="L10" t="str">
            <v>-</v>
          </cell>
        </row>
        <row r="11">
          <cell r="L11" t="str">
            <v>-</v>
          </cell>
        </row>
        <row r="12">
          <cell r="L12" t="str">
            <v>-</v>
          </cell>
        </row>
        <row r="13">
          <cell r="L13">
            <v>36</v>
          </cell>
        </row>
        <row r="14">
          <cell r="L14">
            <v>54</v>
          </cell>
        </row>
        <row r="15">
          <cell r="L15" t="str">
            <v>-</v>
          </cell>
        </row>
        <row r="16">
          <cell r="L16">
            <v>24</v>
          </cell>
        </row>
        <row r="17">
          <cell r="L17">
            <v>33</v>
          </cell>
        </row>
        <row r="18">
          <cell r="L18">
            <v>69</v>
          </cell>
        </row>
        <row r="19">
          <cell r="L19">
            <v>57</v>
          </cell>
        </row>
        <row r="20">
          <cell r="L20">
            <v>25</v>
          </cell>
        </row>
        <row r="21">
          <cell r="L21">
            <v>60</v>
          </cell>
        </row>
        <row r="22">
          <cell r="L22" t="str">
            <v>-</v>
          </cell>
        </row>
        <row r="23">
          <cell r="L23">
            <v>51</v>
          </cell>
        </row>
        <row r="24">
          <cell r="L24">
            <v>27</v>
          </cell>
        </row>
        <row r="25">
          <cell r="L25" t="str">
            <v>-</v>
          </cell>
        </row>
        <row r="26">
          <cell r="L26">
            <v>45</v>
          </cell>
        </row>
        <row r="27">
          <cell r="L27">
            <v>33</v>
          </cell>
        </row>
        <row r="28">
          <cell r="L28">
            <v>29</v>
          </cell>
        </row>
        <row r="29">
          <cell r="L29">
            <v>33</v>
          </cell>
        </row>
        <row r="30">
          <cell r="L30">
            <v>27</v>
          </cell>
        </row>
        <row r="31">
          <cell r="L31" t="str">
            <v>-</v>
          </cell>
        </row>
        <row r="32">
          <cell r="L32">
            <v>42</v>
          </cell>
        </row>
        <row r="33">
          <cell r="L33">
            <v>30</v>
          </cell>
        </row>
        <row r="34">
          <cell r="L34" t="str">
            <v>-</v>
          </cell>
        </row>
        <row r="35">
          <cell r="L35" t="str">
            <v>-</v>
          </cell>
        </row>
        <row r="36">
          <cell r="L36">
            <v>69</v>
          </cell>
        </row>
        <row r="37">
          <cell r="L37" t="str">
            <v>-</v>
          </cell>
        </row>
        <row r="38">
          <cell r="L38">
            <v>66</v>
          </cell>
        </row>
        <row r="39">
          <cell r="L39">
            <v>51</v>
          </cell>
        </row>
        <row r="40">
          <cell r="L40" t="str">
            <v>-</v>
          </cell>
        </row>
        <row r="41">
          <cell r="L41" t="str">
            <v>-</v>
          </cell>
        </row>
        <row r="42">
          <cell r="L42">
            <v>56</v>
          </cell>
        </row>
        <row r="43">
          <cell r="L43" t="str">
            <v>-</v>
          </cell>
        </row>
        <row r="44">
          <cell r="L44" t="str">
            <v>-</v>
          </cell>
        </row>
        <row r="45">
          <cell r="L45">
            <v>30</v>
          </cell>
        </row>
        <row r="46">
          <cell r="L46" t="str">
            <v>-</v>
          </cell>
        </row>
        <row r="47">
          <cell r="L47">
            <v>32</v>
          </cell>
        </row>
        <row r="48">
          <cell r="L48">
            <v>0</v>
          </cell>
        </row>
        <row r="49">
          <cell r="L49">
            <v>76</v>
          </cell>
        </row>
        <row r="50">
          <cell r="L50">
            <v>48</v>
          </cell>
        </row>
        <row r="51">
          <cell r="L51">
            <v>33</v>
          </cell>
        </row>
        <row r="52">
          <cell r="L52" t="str">
            <v>-</v>
          </cell>
        </row>
        <row r="53">
          <cell r="L53" t="str">
            <v>-</v>
          </cell>
        </row>
        <row r="54">
          <cell r="L54">
            <v>48</v>
          </cell>
        </row>
        <row r="55">
          <cell r="L55">
            <v>54</v>
          </cell>
        </row>
        <row r="56">
          <cell r="L56">
            <v>65</v>
          </cell>
        </row>
        <row r="57">
          <cell r="L57">
            <v>30</v>
          </cell>
        </row>
        <row r="58">
          <cell r="L58">
            <v>50</v>
          </cell>
        </row>
        <row r="59">
          <cell r="L59" t="str">
            <v>-</v>
          </cell>
        </row>
        <row r="60">
          <cell r="L60" t="str">
            <v>-</v>
          </cell>
        </row>
        <row r="61">
          <cell r="L61">
            <v>30</v>
          </cell>
        </row>
        <row r="62">
          <cell r="L62" t="str">
            <v>-</v>
          </cell>
        </row>
        <row r="63">
          <cell r="L63" t="str">
            <v>-</v>
          </cell>
        </row>
        <row r="64">
          <cell r="L64" t="str">
            <v>-</v>
          </cell>
        </row>
        <row r="65">
          <cell r="L65">
            <v>60</v>
          </cell>
        </row>
      </sheetData>
      <sheetData sheetId="15">
        <row r="5">
          <cell r="L5" t="str">
            <v>-</v>
          </cell>
        </row>
        <row r="6">
          <cell r="L6" t="str">
            <v>-</v>
          </cell>
        </row>
        <row r="7">
          <cell r="L7" t="str">
            <v>-</v>
          </cell>
        </row>
        <row r="8">
          <cell r="L8" t="str">
            <v>-</v>
          </cell>
        </row>
        <row r="9">
          <cell r="L9" t="str">
            <v>-</v>
          </cell>
        </row>
        <row r="10">
          <cell r="L10" t="str">
            <v>-</v>
          </cell>
        </row>
        <row r="11">
          <cell r="L11" t="str">
            <v>-</v>
          </cell>
        </row>
        <row r="12">
          <cell r="L12" t="str">
            <v>-</v>
          </cell>
        </row>
        <row r="13">
          <cell r="L13" t="str">
            <v>-</v>
          </cell>
        </row>
        <row r="14">
          <cell r="L14" t="str">
            <v>-</v>
          </cell>
        </row>
        <row r="15">
          <cell r="L15" t="str">
            <v>-</v>
          </cell>
        </row>
        <row r="16">
          <cell r="L16" t="str">
            <v>-</v>
          </cell>
        </row>
        <row r="17">
          <cell r="L17" t="str">
            <v>-</v>
          </cell>
        </row>
        <row r="18">
          <cell r="L18" t="str">
            <v>-</v>
          </cell>
        </row>
        <row r="19">
          <cell r="L19" t="str">
            <v>-</v>
          </cell>
        </row>
        <row r="20">
          <cell r="L20" t="str">
            <v>-</v>
          </cell>
        </row>
        <row r="21">
          <cell r="L21" t="str">
            <v>-</v>
          </cell>
        </row>
        <row r="22">
          <cell r="L22" t="str">
            <v>-</v>
          </cell>
        </row>
        <row r="23">
          <cell r="L23" t="str">
            <v>-</v>
          </cell>
        </row>
        <row r="24">
          <cell r="L24" t="str">
            <v>-</v>
          </cell>
        </row>
        <row r="25">
          <cell r="L25" t="str">
            <v>-</v>
          </cell>
        </row>
        <row r="26">
          <cell r="L26" t="str">
            <v>-</v>
          </cell>
        </row>
        <row r="27">
          <cell r="L27" t="str">
            <v>-</v>
          </cell>
        </row>
        <row r="28">
          <cell r="L28" t="str">
            <v>-</v>
          </cell>
        </row>
        <row r="29">
          <cell r="L29" t="str">
            <v>-</v>
          </cell>
        </row>
        <row r="30">
          <cell r="L30" t="str">
            <v>-</v>
          </cell>
        </row>
        <row r="31">
          <cell r="L31" t="str">
            <v>-</v>
          </cell>
        </row>
        <row r="32">
          <cell r="L32" t="str">
            <v>-</v>
          </cell>
        </row>
        <row r="33">
          <cell r="L33" t="str">
            <v>-</v>
          </cell>
        </row>
        <row r="34">
          <cell r="L34" t="str">
            <v>-</v>
          </cell>
        </row>
        <row r="35">
          <cell r="L35" t="str">
            <v>-</v>
          </cell>
        </row>
        <row r="36">
          <cell r="L36" t="str">
            <v>-</v>
          </cell>
        </row>
        <row r="37">
          <cell r="L37" t="str">
            <v>-</v>
          </cell>
        </row>
        <row r="38">
          <cell r="L38" t="str">
            <v>-</v>
          </cell>
        </row>
        <row r="39">
          <cell r="L39" t="str">
            <v>-</v>
          </cell>
        </row>
        <row r="40">
          <cell r="L40" t="str">
            <v>-</v>
          </cell>
        </row>
        <row r="41">
          <cell r="L41" t="str">
            <v>-</v>
          </cell>
        </row>
        <row r="42">
          <cell r="L42" t="str">
            <v>-</v>
          </cell>
        </row>
        <row r="43">
          <cell r="L43" t="str">
            <v>-</v>
          </cell>
        </row>
        <row r="44">
          <cell r="L44" t="str">
            <v>-</v>
          </cell>
        </row>
        <row r="45">
          <cell r="L45" t="str">
            <v>-</v>
          </cell>
        </row>
        <row r="46">
          <cell r="L46" t="str">
            <v>-</v>
          </cell>
        </row>
        <row r="47">
          <cell r="L47" t="str">
            <v>-</v>
          </cell>
        </row>
        <row r="48">
          <cell r="L48" t="str">
            <v>-</v>
          </cell>
        </row>
        <row r="49">
          <cell r="L49" t="str">
            <v>-</v>
          </cell>
        </row>
        <row r="50">
          <cell r="L50" t="str">
            <v>-</v>
          </cell>
        </row>
        <row r="51">
          <cell r="L51" t="str">
            <v>-</v>
          </cell>
        </row>
        <row r="52">
          <cell r="L52" t="str">
            <v>-</v>
          </cell>
        </row>
        <row r="53">
          <cell r="L53" t="str">
            <v>-</v>
          </cell>
        </row>
        <row r="54">
          <cell r="L54" t="str">
            <v>-</v>
          </cell>
        </row>
        <row r="55">
          <cell r="L55" t="str">
            <v>-</v>
          </cell>
        </row>
        <row r="56">
          <cell r="L56" t="str">
            <v>-</v>
          </cell>
        </row>
        <row r="57">
          <cell r="L57" t="str">
            <v>-</v>
          </cell>
        </row>
        <row r="58">
          <cell r="L58" t="str">
            <v>-</v>
          </cell>
        </row>
        <row r="59">
          <cell r="L59" t="str">
            <v>-</v>
          </cell>
        </row>
        <row r="60">
          <cell r="L60" t="str">
            <v>-</v>
          </cell>
        </row>
        <row r="61">
          <cell r="L61" t="str">
            <v>-</v>
          </cell>
        </row>
        <row r="62">
          <cell r="L62" t="str">
            <v>-</v>
          </cell>
        </row>
        <row r="63">
          <cell r="L63" t="str">
            <v>-</v>
          </cell>
        </row>
        <row r="64">
          <cell r="L64" t="str">
            <v>-</v>
          </cell>
        </row>
        <row r="65">
          <cell r="L65" t="str">
            <v>-</v>
          </cell>
        </row>
      </sheetData>
      <sheetData sheetId="16">
        <row r="5">
          <cell r="L5" t="str">
            <v>-</v>
          </cell>
        </row>
        <row r="6">
          <cell r="L6" t="str">
            <v>-</v>
          </cell>
        </row>
        <row r="7">
          <cell r="L7" t="str">
            <v>-</v>
          </cell>
        </row>
        <row r="8">
          <cell r="L8" t="str">
            <v>-</v>
          </cell>
        </row>
        <row r="9">
          <cell r="L9" t="str">
            <v>-</v>
          </cell>
        </row>
        <row r="10">
          <cell r="L10" t="str">
            <v>-</v>
          </cell>
        </row>
        <row r="11">
          <cell r="L11" t="str">
            <v>-</v>
          </cell>
        </row>
        <row r="12">
          <cell r="L12" t="str">
            <v>-</v>
          </cell>
        </row>
        <row r="13">
          <cell r="L13" t="str">
            <v>-</v>
          </cell>
        </row>
        <row r="14">
          <cell r="L14" t="str">
            <v>-</v>
          </cell>
        </row>
        <row r="15">
          <cell r="L15" t="str">
            <v>-</v>
          </cell>
        </row>
        <row r="16">
          <cell r="L16" t="str">
            <v>-</v>
          </cell>
        </row>
        <row r="17">
          <cell r="L17" t="str">
            <v>-</v>
          </cell>
        </row>
        <row r="18">
          <cell r="L18" t="str">
            <v>-</v>
          </cell>
        </row>
        <row r="19">
          <cell r="L19" t="str">
            <v>-</v>
          </cell>
        </row>
        <row r="20">
          <cell r="L20" t="str">
            <v>-</v>
          </cell>
        </row>
        <row r="21">
          <cell r="L21" t="str">
            <v>-</v>
          </cell>
        </row>
        <row r="22">
          <cell r="L22" t="str">
            <v>-</v>
          </cell>
        </row>
        <row r="23">
          <cell r="L23" t="str">
            <v>-</v>
          </cell>
        </row>
        <row r="24">
          <cell r="L24" t="str">
            <v>-</v>
          </cell>
        </row>
        <row r="25">
          <cell r="L25" t="str">
            <v>-</v>
          </cell>
        </row>
        <row r="26">
          <cell r="L26" t="str">
            <v>-</v>
          </cell>
        </row>
        <row r="27">
          <cell r="L27" t="str">
            <v>-</v>
          </cell>
        </row>
        <row r="28">
          <cell r="L28" t="str">
            <v>-</v>
          </cell>
        </row>
        <row r="29">
          <cell r="L29" t="str">
            <v>-</v>
          </cell>
        </row>
        <row r="30">
          <cell r="L30" t="str">
            <v>-</v>
          </cell>
        </row>
        <row r="31">
          <cell r="L31" t="str">
            <v>-</v>
          </cell>
        </row>
        <row r="32">
          <cell r="L32" t="str">
            <v>-</v>
          </cell>
        </row>
        <row r="33">
          <cell r="L33" t="str">
            <v>-</v>
          </cell>
        </row>
        <row r="34">
          <cell r="L34" t="str">
            <v>-</v>
          </cell>
        </row>
        <row r="35">
          <cell r="L35" t="str">
            <v>-</v>
          </cell>
        </row>
        <row r="36">
          <cell r="L36" t="str">
            <v>-</v>
          </cell>
        </row>
        <row r="37">
          <cell r="L37" t="str">
            <v>-</v>
          </cell>
        </row>
        <row r="38">
          <cell r="L38" t="str">
            <v>-</v>
          </cell>
        </row>
        <row r="39">
          <cell r="L39" t="str">
            <v>-</v>
          </cell>
        </row>
        <row r="40">
          <cell r="L40" t="str">
            <v>-</v>
          </cell>
        </row>
        <row r="41">
          <cell r="L41" t="str">
            <v>-</v>
          </cell>
        </row>
        <row r="42">
          <cell r="L42" t="str">
            <v>-</v>
          </cell>
        </row>
        <row r="43">
          <cell r="L43" t="str">
            <v>-</v>
          </cell>
        </row>
        <row r="44">
          <cell r="L44" t="str">
            <v>-</v>
          </cell>
        </row>
        <row r="45">
          <cell r="L45" t="str">
            <v>-</v>
          </cell>
        </row>
        <row r="46">
          <cell r="L46" t="str">
            <v>-</v>
          </cell>
        </row>
        <row r="47">
          <cell r="L47" t="str">
            <v>-</v>
          </cell>
        </row>
        <row r="48">
          <cell r="L48" t="str">
            <v>-</v>
          </cell>
        </row>
        <row r="49">
          <cell r="L49" t="str">
            <v>-</v>
          </cell>
        </row>
        <row r="50">
          <cell r="L50" t="str">
            <v>-</v>
          </cell>
        </row>
        <row r="51">
          <cell r="L51" t="str">
            <v>-</v>
          </cell>
        </row>
        <row r="52">
          <cell r="L52" t="str">
            <v>-</v>
          </cell>
        </row>
        <row r="53">
          <cell r="L53" t="str">
            <v>-</v>
          </cell>
        </row>
        <row r="54">
          <cell r="L54" t="str">
            <v>-</v>
          </cell>
        </row>
        <row r="55">
          <cell r="L55" t="str">
            <v>-</v>
          </cell>
        </row>
        <row r="56">
          <cell r="L56" t="str">
            <v>-</v>
          </cell>
        </row>
        <row r="57">
          <cell r="L57" t="str">
            <v>-</v>
          </cell>
        </row>
        <row r="58">
          <cell r="L58" t="str">
            <v>-</v>
          </cell>
        </row>
        <row r="59">
          <cell r="L59" t="str">
            <v>-</v>
          </cell>
        </row>
        <row r="60">
          <cell r="L60" t="str">
            <v>-</v>
          </cell>
        </row>
        <row r="61">
          <cell r="L61" t="str">
            <v>-</v>
          </cell>
        </row>
        <row r="62">
          <cell r="L62" t="str">
            <v>-</v>
          </cell>
        </row>
        <row r="63">
          <cell r="L63" t="str">
            <v>-</v>
          </cell>
        </row>
        <row r="64">
          <cell r="L64" t="str">
            <v>-</v>
          </cell>
        </row>
        <row r="65">
          <cell r="L65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64"/>
  <sheetViews>
    <sheetView tabSelected="1" view="pageBreakPreview" zoomScale="80" zoomScaleSheetLayoutView="80" workbookViewId="0">
      <pane ySplit="2" topLeftCell="A3" activePane="bottomLeft" state="frozen"/>
      <selection pane="bottomLeft" activeCell="T32" sqref="T32"/>
    </sheetView>
  </sheetViews>
  <sheetFormatPr defaultColWidth="9.140625" defaultRowHeight="15" x14ac:dyDescent="0.25"/>
  <cols>
    <col min="1" max="1" width="33.5703125" style="2" customWidth="1"/>
    <col min="2" max="2" width="13.85546875" style="2" customWidth="1"/>
    <col min="3" max="3" width="10" style="1" customWidth="1"/>
    <col min="4" max="5" width="9.140625" style="1"/>
    <col min="6" max="6" width="10" style="1" customWidth="1"/>
    <col min="7" max="8" width="9.140625" style="1"/>
    <col min="9" max="9" width="10" style="1" customWidth="1"/>
    <col min="10" max="11" width="9.140625" style="1"/>
    <col min="12" max="12" width="10" style="1" customWidth="1"/>
    <col min="13" max="13" width="9.140625" style="1"/>
    <col min="14" max="14" width="10" style="1" customWidth="1"/>
    <col min="15" max="15" width="9.140625" style="1"/>
    <col min="16" max="17" width="10" style="1" customWidth="1"/>
    <col min="18" max="18" width="0" style="1" hidden="1" customWidth="1"/>
    <col min="19" max="16384" width="9.140625" style="1"/>
  </cols>
  <sheetData>
    <row r="1" spans="1:18" ht="15" customHeight="1" x14ac:dyDescent="0.25">
      <c r="A1" s="14" t="s">
        <v>84</v>
      </c>
      <c r="B1" s="12" t="s">
        <v>83</v>
      </c>
      <c r="C1" s="15" t="s">
        <v>82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6" t="s">
        <v>81</v>
      </c>
      <c r="O1" s="17"/>
      <c r="P1" s="11" t="s">
        <v>80</v>
      </c>
      <c r="Q1" s="11" t="s">
        <v>79</v>
      </c>
    </row>
    <row r="2" spans="1:18" ht="80.25" customHeight="1" x14ac:dyDescent="0.25">
      <c r="A2" s="14"/>
      <c r="B2" s="13"/>
      <c r="C2" s="10" t="s">
        <v>78</v>
      </c>
      <c r="D2" s="10" t="s">
        <v>77</v>
      </c>
      <c r="E2" s="10" t="s">
        <v>76</v>
      </c>
      <c r="F2" s="10" t="s">
        <v>75</v>
      </c>
      <c r="G2" s="10" t="s">
        <v>74</v>
      </c>
      <c r="H2" s="10" t="s">
        <v>73</v>
      </c>
      <c r="I2" s="10" t="s">
        <v>72</v>
      </c>
      <c r="J2" s="10" t="s">
        <v>71</v>
      </c>
      <c r="K2" s="10" t="s">
        <v>70</v>
      </c>
      <c r="L2" s="10" t="s">
        <v>69</v>
      </c>
      <c r="M2" s="10" t="s">
        <v>68</v>
      </c>
      <c r="N2" s="10" t="s">
        <v>67</v>
      </c>
      <c r="O2" s="10" t="s">
        <v>66</v>
      </c>
      <c r="P2" s="11"/>
      <c r="Q2" s="11"/>
    </row>
    <row r="3" spans="1:18" x14ac:dyDescent="0.25">
      <c r="A3" s="9"/>
      <c r="B3" s="9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7"/>
      <c r="Q3" s="7"/>
    </row>
    <row r="4" spans="1:18" x14ac:dyDescent="0.25">
      <c r="A4" s="6" t="s">
        <v>65</v>
      </c>
      <c r="B4" s="6" t="s">
        <v>7</v>
      </c>
      <c r="C4" s="5">
        <f>IF([1]АРТП!G24=0,"-",[1]АРТП!G24)</f>
        <v>17</v>
      </c>
      <c r="D4" s="5">
        <f>IF([1]ОСМ!G24=0,"-",[1]ОСМ!G24)</f>
        <v>9.3333333333333339</v>
      </c>
      <c r="E4" s="5">
        <f>IF([1]МТ!G24=0,"-",[1]МТ!G24)</f>
        <v>15.333333333333334</v>
      </c>
      <c r="F4" s="5">
        <f>IF([1]КВН!G24=0,"-",[1]КВН!G24)</f>
        <v>16</v>
      </c>
      <c r="G4" s="5" t="str">
        <f>IF([1]РССМ!G24=0,"-",[1]РССМ!G24)</f>
        <v>-</v>
      </c>
      <c r="H4" s="5">
        <f>IF([1]ВП!G24=0,"-",[1]ВП!G24)</f>
        <v>13.666666666666666</v>
      </c>
      <c r="I4" s="5">
        <f>IF([1]ДБРВ!G24=0,"-",[1]ДБРВ!G24)</f>
        <v>16.333333333333332</v>
      </c>
      <c r="J4" s="5">
        <f>IF([1]АВПК!G24=0,"-",[1]АВПК!G24)</f>
        <v>6</v>
      </c>
      <c r="K4" s="5" t="str">
        <f>IF([1]ККСО!G24=0,"-",[1]ККСО!G24)</f>
        <v>-</v>
      </c>
      <c r="L4" s="5">
        <f>IF('[1]X-спорт'!G24=0,"-",'[1]X-спорт'!G24)</f>
        <v>17.666666666666668</v>
      </c>
      <c r="M4" s="5">
        <f>IF([1]КВЛР!G24=0,"-",[1]КВЛР!G24)</f>
        <v>16</v>
      </c>
      <c r="N4" s="5">
        <f>IF([1]НАБ!K24=0,"-",[1]НАБ!K24)</f>
        <v>13</v>
      </c>
      <c r="O4" s="5">
        <f>IF(AVERAGE([1]ЭКС1!L24,[1]ЭКС2!L24,[1]ЭКС3!L24,[1]ЭКС4!L24,[1]ЭКС5!L24)=0,"-",AVERAGE([1]ЭКС1!L24,[1]ЭКС2!L24,[1]ЭКС3!L24,[1]ЭКС4!L24,[1]ЭКС5!L24))</f>
        <v>56</v>
      </c>
      <c r="P4" s="4">
        <f t="shared" ref="P4:P35" si="0">SUM(C4:O4)</f>
        <v>196.33333333333334</v>
      </c>
      <c r="Q4" s="3">
        <v>1</v>
      </c>
      <c r="R4" s="1">
        <f>--((SUMPRODUCT(--(P4=$P$4:P4)))&gt;1)</f>
        <v>0</v>
      </c>
    </row>
    <row r="5" spans="1:18" hidden="1" x14ac:dyDescent="0.25">
      <c r="A5" s="6" t="s">
        <v>64</v>
      </c>
      <c r="B5" s="6" t="s">
        <v>4</v>
      </c>
      <c r="C5" s="5">
        <f>IF([1]АРТП!G6=0,"-",[1]АРТП!G6)</f>
        <v>16.666666666666668</v>
      </c>
      <c r="D5" s="5">
        <f>IF([1]ОСМ!G6=0,"-",[1]ОСМ!G6)</f>
        <v>12.333333333333334</v>
      </c>
      <c r="E5" s="5">
        <f>IF([1]МТ!G6=0,"-",[1]МТ!G6)</f>
        <v>11.666666666666666</v>
      </c>
      <c r="F5" s="5">
        <f>IF([1]КВН!G6=0,"-",[1]КВН!G6)</f>
        <v>13.333333333333334</v>
      </c>
      <c r="G5" s="5" t="str">
        <f>IF([1]РССМ!G6=0,"-",[1]РССМ!G6)</f>
        <v>-</v>
      </c>
      <c r="H5" s="5">
        <f>IF([1]ВП!G6=0,"-",[1]ВП!G6)</f>
        <v>10.666666666666666</v>
      </c>
      <c r="I5" s="5">
        <f>IF([1]ДБРВ!G6=0,"-",[1]ДБРВ!G6)</f>
        <v>15.333333333333334</v>
      </c>
      <c r="J5" s="5">
        <f>IF([1]АВПК!G6=0,"-",[1]АВПК!G6)</f>
        <v>5.333333333333333</v>
      </c>
      <c r="K5" s="5">
        <f>IF([1]ККСО!G6=0,"-",[1]ККСО!G6)</f>
        <v>10.333333333333334</v>
      </c>
      <c r="L5" s="5" t="str">
        <f>IF('[1]X-спорт'!G6=0,"-",'[1]X-спорт'!G6)</f>
        <v>-</v>
      </c>
      <c r="M5" s="5">
        <f>IF([1]КВЛР!G6=0,"-",[1]КВЛР!G6)</f>
        <v>15.333333333333334</v>
      </c>
      <c r="N5" s="5" t="str">
        <f>IF([1]НАБ!K6=0,"-",[1]НАБ!K6)</f>
        <v>-</v>
      </c>
      <c r="O5" s="5" t="str">
        <f>IF(AVERAGE([1]ЭКС1!L6,[1]ЭКС2!L6,[1]ЭКС3!L6,[1]ЭКС4!L6,[1]ЭКС5!L6)=0,"-",AVERAGE([1]ЭКС1!L6,[1]ЭКС2!L6,[1]ЭКС3!L6,[1]ЭКС4!L6,[1]ЭКС5!L6))</f>
        <v>-</v>
      </c>
      <c r="P5" s="4">
        <f t="shared" si="0"/>
        <v>110.99999999999999</v>
      </c>
      <c r="Q5" s="3">
        <f t="shared" ref="Q5:Q11" si="1">IF(P5=0,"-",(RANK(P5,$P$4:$P$65,0)-SUMPRODUCT((P5&lt;$P$4:$P$65)*($R$4:$R$65))))</f>
        <v>29</v>
      </c>
      <c r="R5" s="1">
        <f>--((SUMPRODUCT(--(P5=$P$4:P5)))&gt;1)</f>
        <v>0</v>
      </c>
    </row>
    <row r="6" spans="1:18" hidden="1" x14ac:dyDescent="0.25">
      <c r="A6" s="6" t="s">
        <v>63</v>
      </c>
      <c r="B6" s="6" t="s">
        <v>4</v>
      </c>
      <c r="C6" s="5">
        <f>IF([1]АРТП!G7=0,"-",[1]АРТП!G7)</f>
        <v>16</v>
      </c>
      <c r="D6" s="5">
        <f>IF([1]ОСМ!G7=0,"-",[1]ОСМ!G7)</f>
        <v>8.6666666666666661</v>
      </c>
      <c r="E6" s="5">
        <f>IF([1]МТ!G7=0,"-",[1]МТ!G7)</f>
        <v>9</v>
      </c>
      <c r="F6" s="5" t="str">
        <f>IF([1]КВН!G7=0,"-",[1]КВН!G7)</f>
        <v>-</v>
      </c>
      <c r="G6" s="5" t="str">
        <f>IF([1]РССМ!G7=0,"-",[1]РССМ!G7)</f>
        <v>-</v>
      </c>
      <c r="H6" s="5">
        <f>IF([1]ВП!G7=0,"-",[1]ВП!G7)</f>
        <v>7.666666666666667</v>
      </c>
      <c r="I6" s="5">
        <f>IF([1]ДБРВ!G7=0,"-",[1]ДБРВ!G7)</f>
        <v>10</v>
      </c>
      <c r="J6" s="5">
        <f>IF([1]АВПК!G7=0,"-",[1]АВПК!G7)</f>
        <v>4</v>
      </c>
      <c r="K6" s="5" t="str">
        <f>IF([1]ККСО!G7=0,"-",[1]ККСО!G7)</f>
        <v>-</v>
      </c>
      <c r="L6" s="5" t="str">
        <f>IF('[1]X-спорт'!G7=0,"-",'[1]X-спорт'!G7)</f>
        <v>-</v>
      </c>
      <c r="M6" s="5" t="str">
        <f>IF([1]КВЛР!G7=0,"-",[1]КВЛР!G7)</f>
        <v>-</v>
      </c>
      <c r="N6" s="5" t="str">
        <f>IF([1]НАБ!K7=0,"-",[1]НАБ!K7)</f>
        <v>-</v>
      </c>
      <c r="O6" s="5" t="str">
        <f>IF(AVERAGE([1]ЭКС1!L7,[1]ЭКС2!L7,[1]ЭКС3!L7,[1]ЭКС4!L7,[1]ЭКС5!L7)=0,"-",AVERAGE([1]ЭКС1!L7,[1]ЭКС2!L7,[1]ЭКС3!L7,[1]ЭКС4!L7,[1]ЭКС5!L7))</f>
        <v>-</v>
      </c>
      <c r="P6" s="4">
        <f t="shared" si="0"/>
        <v>55.333333333333329</v>
      </c>
      <c r="Q6" s="3">
        <f t="shared" si="1"/>
        <v>51</v>
      </c>
      <c r="R6" s="1">
        <f>--((SUMPRODUCT(--(P6=$P$4:P6)))&gt;1)</f>
        <v>0</v>
      </c>
    </row>
    <row r="7" spans="1:18" hidden="1" x14ac:dyDescent="0.25">
      <c r="A7" s="6" t="s">
        <v>62</v>
      </c>
      <c r="B7" s="6" t="s">
        <v>0</v>
      </c>
      <c r="C7" s="5">
        <f>IF([1]АРТП!G38=0,"-",[1]АРТП!G38)</f>
        <v>11.666666666666666</v>
      </c>
      <c r="D7" s="5">
        <f>IF([1]ОСМ!G38=0,"-",[1]ОСМ!G38)</f>
        <v>7</v>
      </c>
      <c r="E7" s="5">
        <f>IF([1]МТ!G38=0,"-",[1]МТ!G38)</f>
        <v>13</v>
      </c>
      <c r="F7" s="5">
        <f>IF([1]КВН!G38=0,"-",[1]КВН!G38)</f>
        <v>12</v>
      </c>
      <c r="G7" s="5" t="str">
        <f>IF([1]РССМ!G38=0,"-",[1]РССМ!G38)</f>
        <v>-</v>
      </c>
      <c r="H7" s="5">
        <f>IF([1]ВП!G38=0,"-",[1]ВП!G38)</f>
        <v>11.333333333333334</v>
      </c>
      <c r="I7" s="5">
        <f>IF([1]ДБРВ!G38=0,"-",[1]ДБРВ!G38)</f>
        <v>17.666666666666668</v>
      </c>
      <c r="J7" s="5">
        <f>IF([1]АВПК!G38=0,"-",[1]АВПК!G38)</f>
        <v>4.333333333333333</v>
      </c>
      <c r="K7" s="5">
        <f>IF([1]ККСО!G38=0,"-",[1]ККСО!G38)</f>
        <v>11.666666666666666</v>
      </c>
      <c r="L7" s="5">
        <f>IF('[1]X-спорт'!G38=0,"-",'[1]X-спорт'!G38)</f>
        <v>16</v>
      </c>
      <c r="M7" s="5">
        <f>IF([1]КВЛР!G38=0,"-",[1]КВЛР!G38)</f>
        <v>18</v>
      </c>
      <c r="N7" s="5">
        <f>IF([1]НАБ!K38=0,"-",[1]НАБ!K38)</f>
        <v>9</v>
      </c>
      <c r="O7" s="5">
        <f>IF(AVERAGE([1]ЭКС1!L38,[1]ЭКС2!L38,[1]ЭКС3!L38,[1]ЭКС4!L38,[1]ЭКС5!L38)=0,"-",AVERAGE([1]ЭКС1!L38,[1]ЭКС2!L38,[1]ЭКС3!L38,[1]ЭКС4!L38,[1]ЭКС5!L38))</f>
        <v>66</v>
      </c>
      <c r="P7" s="4">
        <f t="shared" si="0"/>
        <v>197.66666666666669</v>
      </c>
      <c r="Q7" s="3">
        <f t="shared" si="1"/>
        <v>2</v>
      </c>
      <c r="R7" s="1">
        <f>--((SUMPRODUCT(--(P7=$P$4:P7)))&gt;1)</f>
        <v>0</v>
      </c>
    </row>
    <row r="8" spans="1:18" ht="20.25" hidden="1" customHeight="1" x14ac:dyDescent="0.25">
      <c r="A8" s="6" t="s">
        <v>61</v>
      </c>
      <c r="B8" s="6" t="s">
        <v>11</v>
      </c>
      <c r="C8" s="5">
        <f>IF([1]АРТП!G36=0,"-",[1]АРТП!G36)</f>
        <v>20</v>
      </c>
      <c r="D8" s="5">
        <f>IF([1]ОСМ!G36=0,"-",[1]ОСМ!G36)</f>
        <v>14</v>
      </c>
      <c r="E8" s="5">
        <f>IF([1]МТ!G36=0,"-",[1]МТ!G36)</f>
        <v>14.333333333333334</v>
      </c>
      <c r="F8" s="5">
        <f>IF([1]КВН!G36=0,"-",[1]КВН!G36)</f>
        <v>19</v>
      </c>
      <c r="G8" s="5" t="str">
        <f>IF([1]РССМ!G36=0,"-",[1]РССМ!G36)</f>
        <v>-</v>
      </c>
      <c r="H8" s="5">
        <f>IF([1]ВП!G36=0,"-",[1]ВП!G36)</f>
        <v>15</v>
      </c>
      <c r="I8" s="5">
        <f>IF([1]ДБРВ!G36=0,"-",[1]ДБРВ!G36)</f>
        <v>15</v>
      </c>
      <c r="J8" s="5">
        <f>IF([1]АВПК!G36=0,"-",[1]АВПК!G36)</f>
        <v>8.6666666666666661</v>
      </c>
      <c r="K8" s="5" t="str">
        <f>IF([1]ККСО!G36=0,"-",[1]ККСО!G36)</f>
        <v>-</v>
      </c>
      <c r="L8" s="5" t="str">
        <f>IF('[1]X-спорт'!G36=0,"-",'[1]X-спорт'!G36)</f>
        <v>-</v>
      </c>
      <c r="M8" s="5">
        <f>IF([1]КВЛР!G36=0,"-",[1]КВЛР!G36)</f>
        <v>18</v>
      </c>
      <c r="N8" s="5">
        <f>IF([1]НАБ!K36=0,"-",[1]НАБ!K36)</f>
        <v>11</v>
      </c>
      <c r="O8" s="5">
        <f>IF(AVERAGE([1]ЭКС1!L36,[1]ЭКС2!L36,[1]ЭКС3!L36,[1]ЭКС4!L36,[1]ЭКС5!L36)=0,"-",AVERAGE([1]ЭКС1!L36,[1]ЭКС2!L36,[1]ЭКС3!L36,[1]ЭКС4!L36,[1]ЭКС5!L36))</f>
        <v>63</v>
      </c>
      <c r="P8" s="4">
        <f t="shared" si="0"/>
        <v>198</v>
      </c>
      <c r="Q8" s="3">
        <f t="shared" si="1"/>
        <v>1</v>
      </c>
      <c r="R8" s="1">
        <f>--((SUMPRODUCT(--(P8=$P$4:P8)))&gt;1)</f>
        <v>0</v>
      </c>
    </row>
    <row r="9" spans="1:18" hidden="1" x14ac:dyDescent="0.25">
      <c r="A9" s="6" t="s">
        <v>60</v>
      </c>
      <c r="B9" s="6" t="s">
        <v>4</v>
      </c>
      <c r="C9" s="5" t="str">
        <f>IF([1]АРТП!G10=0,"-",[1]АРТП!G10)</f>
        <v>-</v>
      </c>
      <c r="D9" s="5">
        <f>IF([1]ОСМ!G10=0,"-",[1]ОСМ!G10)</f>
        <v>16</v>
      </c>
      <c r="E9" s="5" t="str">
        <f>IF([1]МТ!G10=0,"-",[1]МТ!G10)</f>
        <v>-</v>
      </c>
      <c r="F9" s="5" t="str">
        <f>IF([1]КВН!G10=0,"-",[1]КВН!G10)</f>
        <v>-</v>
      </c>
      <c r="G9" s="5" t="str">
        <f>IF([1]РССМ!G10=0,"-",[1]РССМ!G10)</f>
        <v>-</v>
      </c>
      <c r="H9" s="5" t="str">
        <f>IF([1]ВП!G10=0,"-",[1]ВП!G10)</f>
        <v>-</v>
      </c>
      <c r="I9" s="5" t="str">
        <f>IF([1]ДБРВ!G10=0,"-",[1]ДБРВ!G10)</f>
        <v>-</v>
      </c>
      <c r="J9" s="5" t="str">
        <f>IF([1]АВПК!G10=0,"-",[1]АВПК!G10)</f>
        <v>-</v>
      </c>
      <c r="K9" s="5" t="str">
        <f>IF([1]ККСО!G10=0,"-",[1]ККСО!G10)</f>
        <v>-</v>
      </c>
      <c r="L9" s="5" t="str">
        <f>IF('[1]X-спорт'!G10=0,"-",'[1]X-спорт'!G10)</f>
        <v>-</v>
      </c>
      <c r="M9" s="5" t="str">
        <f>IF([1]КВЛР!G10=0,"-",[1]КВЛР!G10)</f>
        <v>-</v>
      </c>
      <c r="N9" s="5" t="str">
        <f>IF([1]НАБ!K10=0,"-",[1]НАБ!K10)</f>
        <v>-</v>
      </c>
      <c r="O9" s="5" t="str">
        <f>IF(AVERAGE([1]ЭКС1!L10,[1]ЭКС2!L10,[1]ЭКС3!L10,[1]ЭКС4!L10,[1]ЭКС5!L10)=0,"-",AVERAGE([1]ЭКС1!L10,[1]ЭКС2!L10,[1]ЭКС3!L10,[1]ЭКС4!L10,[1]ЭКС5!L10))</f>
        <v>-</v>
      </c>
      <c r="P9" s="4">
        <f t="shared" si="0"/>
        <v>16</v>
      </c>
      <c r="Q9" s="3">
        <f t="shared" si="1"/>
        <v>59</v>
      </c>
      <c r="R9" s="1">
        <f>--((SUMPRODUCT(--(P9=$P$4:P9)))&gt;1)</f>
        <v>0</v>
      </c>
    </row>
    <row r="10" spans="1:18" hidden="1" x14ac:dyDescent="0.25">
      <c r="A10" s="6" t="s">
        <v>59</v>
      </c>
      <c r="B10" s="6" t="s">
        <v>4</v>
      </c>
      <c r="C10" s="5">
        <f>IF([1]АРТП!G11=0,"-",[1]АРТП!G11)</f>
        <v>13.666666666666666</v>
      </c>
      <c r="D10" s="5">
        <f>IF([1]ОСМ!G11=0,"-",[1]ОСМ!G11)</f>
        <v>9.6666666666666661</v>
      </c>
      <c r="E10" s="5">
        <f>IF([1]МТ!G11=0,"-",[1]МТ!G11)</f>
        <v>10.333333333333334</v>
      </c>
      <c r="F10" s="5">
        <f>IF([1]КВН!G11=0,"-",[1]КВН!G11)</f>
        <v>9</v>
      </c>
      <c r="G10" s="5" t="str">
        <f>IF([1]РССМ!G11=0,"-",[1]РССМ!G11)</f>
        <v>-</v>
      </c>
      <c r="H10" s="5">
        <f>IF([1]ВП!G11=0,"-",[1]ВП!G11)</f>
        <v>8.3333333333333339</v>
      </c>
      <c r="I10" s="5">
        <f>IF([1]ДБРВ!G11=0,"-",[1]ДБРВ!G11)</f>
        <v>16.666666666666668</v>
      </c>
      <c r="J10" s="5">
        <f>IF([1]АВПК!G11=0,"-",[1]АВПК!G11)</f>
        <v>6.333333333333333</v>
      </c>
      <c r="K10" s="5" t="str">
        <f>IF([1]ККСО!G11=0,"-",[1]ККСО!G11)</f>
        <v>-</v>
      </c>
      <c r="L10" s="5" t="str">
        <f>IF('[1]X-спорт'!G11=0,"-",'[1]X-спорт'!G11)</f>
        <v>-</v>
      </c>
      <c r="M10" s="5" t="str">
        <f>IF([1]КВЛР!G11=0,"-",[1]КВЛР!G11)</f>
        <v>-</v>
      </c>
      <c r="N10" s="5" t="str">
        <f>IF([1]НАБ!K11=0,"-",[1]НАБ!K11)</f>
        <v>-</v>
      </c>
      <c r="O10" s="5" t="str">
        <f>IF(AVERAGE([1]ЭКС1!L11,[1]ЭКС2!L11,[1]ЭКС3!L11,[1]ЭКС4!L11,[1]ЭКС5!L11)=0,"-",AVERAGE([1]ЭКС1!L11,[1]ЭКС2!L11,[1]ЭКС3!L11,[1]ЭКС4!L11,[1]ЭКС5!L11))</f>
        <v>-</v>
      </c>
      <c r="P10" s="4">
        <f t="shared" si="0"/>
        <v>74</v>
      </c>
      <c r="Q10" s="3">
        <f t="shared" si="1"/>
        <v>45</v>
      </c>
      <c r="R10" s="1">
        <f>--((SUMPRODUCT(--(P10=$P$4:P10)))&gt;1)</f>
        <v>0</v>
      </c>
    </row>
    <row r="11" spans="1:18" hidden="1" x14ac:dyDescent="0.25">
      <c r="A11" s="6" t="s">
        <v>58</v>
      </c>
      <c r="B11" s="6" t="s">
        <v>4</v>
      </c>
      <c r="C11" s="5">
        <f>IF([1]АРТП!G12=0,"-",[1]АРТП!G12)</f>
        <v>16.666666666666668</v>
      </c>
      <c r="D11" s="5" t="str">
        <f>IF([1]ОСМ!G12=0,"-",[1]ОСМ!G12)</f>
        <v>-</v>
      </c>
      <c r="E11" s="5">
        <f>IF([1]МТ!G12=0,"-",[1]МТ!G12)</f>
        <v>12.333333333333334</v>
      </c>
      <c r="F11" s="5" t="str">
        <f>IF([1]КВН!G12=0,"-",[1]КВН!G12)</f>
        <v>-</v>
      </c>
      <c r="G11" s="5" t="str">
        <f>IF([1]РССМ!G12=0,"-",[1]РССМ!G12)</f>
        <v>-</v>
      </c>
      <c r="H11" s="5">
        <f>IF([1]ВП!G12=0,"-",[1]ВП!G12)</f>
        <v>9</v>
      </c>
      <c r="I11" s="5">
        <f>IF([1]ДБРВ!G12=0,"-",[1]ДБРВ!G12)</f>
        <v>10</v>
      </c>
      <c r="J11" s="5" t="str">
        <f>IF([1]АВПК!G12=0,"-",[1]АВПК!G12)</f>
        <v>-</v>
      </c>
      <c r="K11" s="5" t="str">
        <f>IF([1]ККСО!G12=0,"-",[1]ККСО!G12)</f>
        <v>-</v>
      </c>
      <c r="L11" s="5" t="str">
        <f>IF('[1]X-спорт'!G12=0,"-",'[1]X-спорт'!G12)</f>
        <v>-</v>
      </c>
      <c r="M11" s="5" t="str">
        <f>IF([1]КВЛР!G12=0,"-",[1]КВЛР!G12)</f>
        <v>-</v>
      </c>
      <c r="N11" s="5" t="str">
        <f>IF([1]НАБ!K12=0,"-",[1]НАБ!K12)</f>
        <v>-</v>
      </c>
      <c r="O11" s="5" t="str">
        <f>IF(AVERAGE([1]ЭКС1!L12,[1]ЭКС2!L12,[1]ЭКС3!L12,[1]ЭКС4!L12,[1]ЭКС5!L12)=0,"-",AVERAGE([1]ЭКС1!L12,[1]ЭКС2!L12,[1]ЭКС3!L12,[1]ЭКС4!L12,[1]ЭКС5!L12))</f>
        <v>-</v>
      </c>
      <c r="P11" s="4">
        <f t="shared" si="0"/>
        <v>48</v>
      </c>
      <c r="Q11" s="3">
        <f t="shared" si="1"/>
        <v>55</v>
      </c>
      <c r="R11" s="1">
        <f>--((SUMPRODUCT(--(P11=$P$4:P11)))&gt;1)</f>
        <v>0</v>
      </c>
    </row>
    <row r="12" spans="1:18" x14ac:dyDescent="0.25">
      <c r="A12" s="6" t="s">
        <v>57</v>
      </c>
      <c r="B12" s="6" t="s">
        <v>7</v>
      </c>
      <c r="C12" s="5">
        <f>IF([1]АРТП!G29=0,"-",[1]АРТП!G29)</f>
        <v>13.666666666666666</v>
      </c>
      <c r="D12" s="5">
        <f>IF([1]ОСМ!G29=0,"-",[1]ОСМ!G29)</f>
        <v>9.6666666666666661</v>
      </c>
      <c r="E12" s="5">
        <f>IF([1]МТ!G29=0,"-",[1]МТ!G29)</f>
        <v>12.333333333333334</v>
      </c>
      <c r="F12" s="5">
        <f>IF([1]КВН!G29=0,"-",[1]КВН!G29)</f>
        <v>14</v>
      </c>
      <c r="G12" s="5" t="str">
        <f>IF([1]РССМ!G29=0,"-",[1]РССМ!G29)</f>
        <v>-</v>
      </c>
      <c r="H12" s="5">
        <f>IF([1]ВП!G29=0,"-",[1]ВП!G29)</f>
        <v>12.333333333333334</v>
      </c>
      <c r="I12" s="5">
        <f>IF([1]ДБРВ!G29=0,"-",[1]ДБРВ!G29)</f>
        <v>17.333333333333332</v>
      </c>
      <c r="J12" s="5">
        <f>IF([1]АВПК!G29=0,"-",[1]АВПК!G29)</f>
        <v>6.333333333333333</v>
      </c>
      <c r="K12" s="5" t="str">
        <f>IF([1]ККСО!G29=0,"-",[1]ККСО!G29)</f>
        <v>-</v>
      </c>
      <c r="L12" s="5">
        <f>IF('[1]X-спорт'!G29=0,"-",'[1]X-спорт'!G29)</f>
        <v>9</v>
      </c>
      <c r="M12" s="5">
        <f>IF([1]КВЛР!G29=0,"-",[1]КВЛР!G29)</f>
        <v>14.666666666666666</v>
      </c>
      <c r="N12" s="5">
        <f>IF([1]НАБ!K29=0,"-",[1]НАБ!K29)</f>
        <v>11</v>
      </c>
      <c r="O12" s="5">
        <f>IF(AVERAGE([1]ЭКС1!L29,[1]ЭКС2!L29,[1]ЭКС3!L29,[1]ЭКС4!L29,[1]ЭКС5!L29)=0,"-",AVERAGE([1]ЭКС1!L29,[1]ЭКС2!L29,[1]ЭКС3!L29,[1]ЭКС4!L29,[1]ЭКС5!L29))</f>
        <v>56</v>
      </c>
      <c r="P12" s="4">
        <f t="shared" si="0"/>
        <v>176.33333333333331</v>
      </c>
      <c r="Q12" s="3">
        <v>2</v>
      </c>
      <c r="R12" s="1">
        <f>--((SUMPRODUCT(--(P12=$P$4:P12)))&gt;1)</f>
        <v>0</v>
      </c>
    </row>
    <row r="13" spans="1:18" hidden="1" x14ac:dyDescent="0.25">
      <c r="A13" s="6" t="s">
        <v>56</v>
      </c>
      <c r="B13" s="6" t="s">
        <v>11</v>
      </c>
      <c r="C13" s="5">
        <f>IF([1]АРТП!G8=0,"-",[1]АРТП!G8)</f>
        <v>19.333333333333332</v>
      </c>
      <c r="D13" s="5">
        <f>IF([1]ОСМ!G8=0,"-",[1]ОСМ!G8)</f>
        <v>11.666666666666666</v>
      </c>
      <c r="E13" s="5">
        <f>IF([1]МТ!G8=0,"-",[1]МТ!G8)</f>
        <v>16.333333333333332</v>
      </c>
      <c r="F13" s="5">
        <f>IF([1]КВН!G8=0,"-",[1]КВН!G8)</f>
        <v>14.666666666666666</v>
      </c>
      <c r="G13" s="5">
        <f>IF([1]РССМ!G8=0,"-",[1]РССМ!G8)</f>
        <v>15</v>
      </c>
      <c r="H13" s="5">
        <f>IF([1]ВП!G8=0,"-",[1]ВП!G8)</f>
        <v>10.666666666666666</v>
      </c>
      <c r="I13" s="5">
        <f>IF([1]ДБРВ!G8=0,"-",[1]ДБРВ!G8)</f>
        <v>8</v>
      </c>
      <c r="J13" s="5">
        <f>IF([1]АВПК!G8=0,"-",[1]АВПК!G8)</f>
        <v>4.666666666666667</v>
      </c>
      <c r="K13" s="5" t="str">
        <f>IF([1]ККСО!G8=0,"-",[1]ККСО!G8)</f>
        <v>-</v>
      </c>
      <c r="L13" s="5">
        <f>IF('[1]X-спорт'!G8=0,"-",'[1]X-спорт'!G8)</f>
        <v>12.333333333333334</v>
      </c>
      <c r="M13" s="5">
        <f>IF([1]КВЛР!G8=0,"-",[1]КВЛР!G8)</f>
        <v>12.666666666666666</v>
      </c>
      <c r="N13" s="5">
        <f>IF([1]НАБ!K8=0,"-",[1]НАБ!K8)</f>
        <v>13</v>
      </c>
      <c r="O13" s="5">
        <f>IF(AVERAGE([1]ЭКС1!L8,[1]ЭКС2!L8,[1]ЭКС3!L8,[1]ЭКС4!L8,[1]ЭКС5!L8)=0,"-",AVERAGE([1]ЭКС1!L8,[1]ЭКС2!L8,[1]ЭКС3!L8,[1]ЭКС4!L8,[1]ЭКС5!L8))</f>
        <v>50</v>
      </c>
      <c r="P13" s="4">
        <f t="shared" si="0"/>
        <v>188.33333333333334</v>
      </c>
      <c r="Q13" s="3">
        <f>IF(P13=0,"-",(RANK(P13,$P$4:$P$65,0)-SUMPRODUCT((P13&lt;$P$4:$P$65)*($R$4:$R$65))))</f>
        <v>4</v>
      </c>
      <c r="R13" s="1">
        <f>--((SUMPRODUCT(--(P13=$P$4:P13)))&gt;1)</f>
        <v>0</v>
      </c>
    </row>
    <row r="14" spans="1:18" hidden="1" x14ac:dyDescent="0.25">
      <c r="A14" s="6" t="s">
        <v>55</v>
      </c>
      <c r="B14" s="6" t="s">
        <v>4</v>
      </c>
      <c r="C14" s="5">
        <f>IF([1]АРТП!G15=0,"-",[1]АРТП!G15)</f>
        <v>17.333333333333332</v>
      </c>
      <c r="D14" s="5">
        <f>IF([1]ОСМ!G15=0,"-",[1]ОСМ!G15)</f>
        <v>12.666666666666666</v>
      </c>
      <c r="E14" s="5">
        <f>IF([1]МТ!G15=0,"-",[1]МТ!G15)</f>
        <v>10.666666666666666</v>
      </c>
      <c r="F14" s="5">
        <f>IF([1]КВН!G15=0,"-",[1]КВН!G15)</f>
        <v>12.666666666666666</v>
      </c>
      <c r="G14" s="5">
        <f>IF([1]РССМ!G15=0,"-",[1]РССМ!G15)</f>
        <v>12.333333333333334</v>
      </c>
      <c r="H14" s="5">
        <f>IF([1]ВП!G15=0,"-",[1]ВП!G15)</f>
        <v>10</v>
      </c>
      <c r="I14" s="5">
        <f>IF([1]ДБРВ!G15=0,"-",[1]ДБРВ!G15)</f>
        <v>12.666666666666666</v>
      </c>
      <c r="J14" s="5" t="str">
        <f>IF([1]АВПК!G15=0,"-",[1]АВПК!G15)</f>
        <v>-</v>
      </c>
      <c r="K14" s="5" t="str">
        <f>IF([1]ККСО!G15=0,"-",[1]ККСО!G15)</f>
        <v>-</v>
      </c>
      <c r="L14" s="5" t="str">
        <f>IF('[1]X-спорт'!G15=0,"-",'[1]X-спорт'!G15)</f>
        <v>-</v>
      </c>
      <c r="M14" s="5" t="str">
        <f>IF([1]КВЛР!G15=0,"-",[1]КВЛР!G15)</f>
        <v>-</v>
      </c>
      <c r="N14" s="5" t="str">
        <f>IF([1]НАБ!K15=0,"-",[1]НАБ!K15)</f>
        <v>-</v>
      </c>
      <c r="O14" s="5" t="str">
        <f>IF(AVERAGE([1]ЭКС1!L15,[1]ЭКС2!L15,[1]ЭКС3!L15,[1]ЭКС4!L15,[1]ЭКС5!L15)=0,"-",AVERAGE([1]ЭКС1!L15,[1]ЭКС2!L15,[1]ЭКС3!L15,[1]ЭКС4!L15,[1]ЭКС5!L15))</f>
        <v>-</v>
      </c>
      <c r="P14" s="4">
        <f t="shared" si="0"/>
        <v>88.333333333333329</v>
      </c>
      <c r="Q14" s="3">
        <f>IF(P14=0,"-",(RANK(P14,$P$4:$P$65,0)-SUMPRODUCT((P14&lt;$P$4:$P$65)*($R$4:$R$65))))</f>
        <v>39</v>
      </c>
      <c r="R14" s="1">
        <f>--((SUMPRODUCT(--(P14=$P$4:P14)))&gt;1)</f>
        <v>0</v>
      </c>
    </row>
    <row r="15" spans="1:18" x14ac:dyDescent="0.25">
      <c r="A15" s="6" t="s">
        <v>54</v>
      </c>
      <c r="B15" s="6" t="s">
        <v>7</v>
      </c>
      <c r="C15" s="5">
        <f>IF([1]АРТП!G5=0,"-",[1]АРТП!G5)</f>
        <v>15</v>
      </c>
      <c r="D15" s="5">
        <f>IF([1]ОСМ!G5=0,"-",[1]ОСМ!G5)</f>
        <v>13</v>
      </c>
      <c r="E15" s="5">
        <f>IF([1]МТ!G5=0,"-",[1]МТ!G5)</f>
        <v>13</v>
      </c>
      <c r="F15" s="5" t="str">
        <f>IF([1]КВН!G5=0,"-",[1]КВН!G5)</f>
        <v>-</v>
      </c>
      <c r="G15" s="5">
        <f>IF([1]РССМ!G5=0,"-",[1]РССМ!G5)</f>
        <v>15</v>
      </c>
      <c r="H15" s="5" t="str">
        <f>IF([1]ВП!G5=0,"-",[1]ВП!G5)</f>
        <v>-</v>
      </c>
      <c r="I15" s="5">
        <f>IF([1]ДБРВ!G5=0,"-",[1]ДБРВ!G5)</f>
        <v>8.6666666666666661</v>
      </c>
      <c r="J15" s="5">
        <f>IF([1]АВПК!G5=0,"-",[1]АВПК!G5)</f>
        <v>6.666666666666667</v>
      </c>
      <c r="K15" s="5" t="str">
        <f>IF([1]ККСО!G5=0,"-",[1]ККСО!G5)</f>
        <v>-</v>
      </c>
      <c r="L15" s="5" t="str">
        <f>IF('[1]X-спорт'!G5=0,"-",'[1]X-спорт'!G5)</f>
        <v>-</v>
      </c>
      <c r="M15" s="5" t="str">
        <f>IF([1]КВЛР!G5=0,"-",[1]КВЛР!G5)</f>
        <v>-</v>
      </c>
      <c r="N15" s="5">
        <f>IF([1]НАБ!K5=0,"-",[1]НАБ!K5)</f>
        <v>7</v>
      </c>
      <c r="O15" s="5">
        <f>IF(AVERAGE([1]ЭКС1!L5,[1]ЭКС2!L5,[1]ЭКС3!L5,[1]ЭКС4!L5,[1]ЭКС5!L5)=0,"-",AVERAGE([1]ЭКС1!L5,[1]ЭКС2!L5,[1]ЭКС3!L5,[1]ЭКС4!L5,[1]ЭКС5!L5))</f>
        <v>69</v>
      </c>
      <c r="P15" s="4">
        <f t="shared" si="0"/>
        <v>147.33333333333334</v>
      </c>
      <c r="Q15" s="3">
        <v>3</v>
      </c>
      <c r="R15" s="1">
        <f>--((SUMPRODUCT(--(P15=$P$4:P15)))&gt;1)</f>
        <v>0</v>
      </c>
    </row>
    <row r="16" spans="1:18" x14ac:dyDescent="0.25">
      <c r="A16" s="6" t="s">
        <v>53</v>
      </c>
      <c r="B16" s="6" t="s">
        <v>7</v>
      </c>
      <c r="C16" s="5">
        <f>IF([1]АРТП!G26=0,"-",[1]АРТП!G26)</f>
        <v>13.333333333333334</v>
      </c>
      <c r="D16" s="5">
        <f>IF([1]ОСМ!G26=0,"-",[1]ОСМ!G26)</f>
        <v>13</v>
      </c>
      <c r="E16" s="5">
        <f>IF([1]МТ!G26=0,"-",[1]МТ!G26)</f>
        <v>13.666666666666666</v>
      </c>
      <c r="F16" s="5">
        <f>IF([1]КВН!G26=0,"-",[1]КВН!G26)</f>
        <v>12.666666666666666</v>
      </c>
      <c r="G16" s="5" t="str">
        <f>IF([1]РССМ!G26=0,"-",[1]РССМ!G26)</f>
        <v>-</v>
      </c>
      <c r="H16" s="5">
        <f>IF([1]ВП!G26=0,"-",[1]ВП!G26)</f>
        <v>8.6666666666666661</v>
      </c>
      <c r="I16" s="5">
        <f>IF([1]ДБРВ!G26=0,"-",[1]ДБРВ!G26)</f>
        <v>13.666666666666666</v>
      </c>
      <c r="J16" s="5">
        <f>IF([1]АВПК!G26=0,"-",[1]АВПК!G26)</f>
        <v>5.333333333333333</v>
      </c>
      <c r="K16" s="5" t="str">
        <f>IF([1]ККСО!G26=0,"-",[1]ККСО!G26)</f>
        <v>-</v>
      </c>
      <c r="L16" s="5" t="str">
        <f>IF('[1]X-спорт'!G26=0,"-",'[1]X-спорт'!G26)</f>
        <v>-</v>
      </c>
      <c r="M16" s="5" t="str">
        <f>IF([1]КВЛР!G26=0,"-",[1]КВЛР!G26)</f>
        <v>-</v>
      </c>
      <c r="N16" s="5">
        <f>IF([1]НАБ!K26=0,"-",[1]НАБ!K26)</f>
        <v>11</v>
      </c>
      <c r="O16" s="5">
        <f>IF(AVERAGE([1]ЭКС1!L26,[1]ЭКС2!L26,[1]ЭКС3!L26,[1]ЭКС4!L26,[1]ЭКС5!L26)=0,"-",AVERAGE([1]ЭКС1!L26,[1]ЭКС2!L26,[1]ЭКС3!L26,[1]ЭКС4!L26,[1]ЭКС5!L26))</f>
        <v>55</v>
      </c>
      <c r="P16" s="4">
        <f t="shared" si="0"/>
        <v>146.33333333333331</v>
      </c>
      <c r="Q16" s="3">
        <v>4</v>
      </c>
      <c r="R16" s="1">
        <f>--((SUMPRODUCT(--(P16=$P$4:P16)))&gt;1)</f>
        <v>0</v>
      </c>
    </row>
    <row r="17" spans="1:18" hidden="1" x14ac:dyDescent="0.25">
      <c r="A17" s="6" t="s">
        <v>52</v>
      </c>
      <c r="B17" s="6" t="s">
        <v>11</v>
      </c>
      <c r="C17" s="5">
        <f>IF([1]АРТП!G18=0,"-",[1]АРТП!G18)</f>
        <v>15.666666666666666</v>
      </c>
      <c r="D17" s="5">
        <f>IF([1]ОСМ!G18=0,"-",[1]ОСМ!G18)</f>
        <v>14</v>
      </c>
      <c r="E17" s="5">
        <f>IF([1]МТ!G18=0,"-",[1]МТ!G18)</f>
        <v>16</v>
      </c>
      <c r="F17" s="5">
        <f>IF([1]КВН!G18=0,"-",[1]КВН!G18)</f>
        <v>15.666666666666666</v>
      </c>
      <c r="G17" s="5" t="str">
        <f>IF([1]РССМ!G18=0,"-",[1]РССМ!G18)</f>
        <v>-</v>
      </c>
      <c r="H17" s="5">
        <f>IF([1]ВП!G18=0,"-",[1]ВП!G18)</f>
        <v>11</v>
      </c>
      <c r="I17" s="5">
        <f>IF([1]ДБРВ!G18=0,"-",[1]ДБРВ!G18)</f>
        <v>10.333333333333334</v>
      </c>
      <c r="J17" s="5">
        <f>IF([1]АВПК!G18=0,"-",[1]АВПК!G18)</f>
        <v>10</v>
      </c>
      <c r="K17" s="5" t="str">
        <f>IF([1]ККСО!G18=0,"-",[1]ККСО!G18)</f>
        <v>-</v>
      </c>
      <c r="L17" s="5">
        <f>IF('[1]X-спорт'!G18=0,"-",'[1]X-спорт'!G18)</f>
        <v>15.666666666666666</v>
      </c>
      <c r="M17" s="5" t="str">
        <f>IF([1]КВЛР!G18=0,"-",[1]КВЛР!G18)</f>
        <v>-</v>
      </c>
      <c r="N17" s="5">
        <f>IF([1]НАБ!K18=0,"-",[1]НАБ!K18)</f>
        <v>13</v>
      </c>
      <c r="O17" s="5">
        <f>IF(AVERAGE([1]ЭКС1!L18,[1]ЭКС2!L18,[1]ЭКС3!L18,[1]ЭКС4!L18,[1]ЭКС5!L18)=0,"-",AVERAGE([1]ЭКС1!L18,[1]ЭКС2!L18,[1]ЭКС3!L18,[1]ЭКС4!L18,[1]ЭКС5!L18))</f>
        <v>64</v>
      </c>
      <c r="P17" s="4">
        <f t="shared" si="0"/>
        <v>185.33333333333331</v>
      </c>
      <c r="Q17" s="3">
        <f t="shared" ref="Q17:Q22" si="2">IF(P17=0,"-",(RANK(P17,$P$4:$P$65,0)-SUMPRODUCT((P17&lt;$P$4:$P$65)*($R$4:$R$65))))</f>
        <v>5</v>
      </c>
      <c r="R17" s="1">
        <f>--((SUMPRODUCT(--(P17=$P$4:P17)))&gt;1)</f>
        <v>0</v>
      </c>
    </row>
    <row r="18" spans="1:18" hidden="1" x14ac:dyDescent="0.25">
      <c r="A18" s="6" t="s">
        <v>51</v>
      </c>
      <c r="B18" s="6" t="s">
        <v>11</v>
      </c>
      <c r="C18" s="5">
        <f>IF([1]АРТП!G23=0,"-",[1]АРТП!G23)</f>
        <v>14</v>
      </c>
      <c r="D18" s="5">
        <f>IF([1]ОСМ!G23=0,"-",[1]ОСМ!G23)</f>
        <v>11</v>
      </c>
      <c r="E18" s="5">
        <f>IF([1]МТ!G23=0,"-",[1]МТ!G23)</f>
        <v>15.666666666666666</v>
      </c>
      <c r="F18" s="5">
        <f>IF([1]КВН!G23=0,"-",[1]КВН!G23)</f>
        <v>15</v>
      </c>
      <c r="G18" s="5" t="str">
        <f>IF([1]РССМ!G23=0,"-",[1]РССМ!G23)</f>
        <v>-</v>
      </c>
      <c r="H18" s="5">
        <f>IF([1]ВП!G23=0,"-",[1]ВП!G23)</f>
        <v>9.6666666666666661</v>
      </c>
      <c r="I18" s="5">
        <f>IF([1]ДБРВ!G23=0,"-",[1]ДБРВ!G23)</f>
        <v>6.666666666666667</v>
      </c>
      <c r="J18" s="5">
        <f>IF([1]АВПК!G23=0,"-",[1]АВПК!G23)</f>
        <v>7</v>
      </c>
      <c r="K18" s="5" t="str">
        <f>IF([1]ККСО!G23=0,"-",[1]ККСО!G23)</f>
        <v>-</v>
      </c>
      <c r="L18" s="5">
        <f>IF('[1]X-спорт'!G23=0,"-",'[1]X-спорт'!G23)</f>
        <v>15.666666666666666</v>
      </c>
      <c r="M18" s="5">
        <f>IF([1]КВЛР!G23=0,"-",[1]КВЛР!G23)</f>
        <v>15.333333333333334</v>
      </c>
      <c r="N18" s="5">
        <f>IF([1]НАБ!K23=0,"-",[1]НАБ!K23)</f>
        <v>11</v>
      </c>
      <c r="O18" s="5">
        <f>IF(AVERAGE([1]ЭКС1!L23,[1]ЭКС2!L23,[1]ЭКС3!L23,[1]ЭКС4!L23,[1]ЭКС5!L23)=0,"-",AVERAGE([1]ЭКС1!L23,[1]ЭКС2!L23,[1]ЭКС3!L23,[1]ЭКС4!L23,[1]ЭКС5!L23))</f>
        <v>39</v>
      </c>
      <c r="P18" s="4">
        <f t="shared" si="0"/>
        <v>160</v>
      </c>
      <c r="Q18" s="3">
        <f t="shared" si="2"/>
        <v>8</v>
      </c>
      <c r="R18" s="1">
        <f>--((SUMPRODUCT(--(P18=$P$4:P18)))&gt;1)</f>
        <v>0</v>
      </c>
    </row>
    <row r="19" spans="1:18" hidden="1" x14ac:dyDescent="0.25">
      <c r="A19" s="6" t="s">
        <v>50</v>
      </c>
      <c r="B19" s="6" t="s">
        <v>0</v>
      </c>
      <c r="C19" s="5">
        <f>IF([1]АРТП!G47=0,"-",[1]АРТП!G47)</f>
        <v>17.666666666666668</v>
      </c>
      <c r="D19" s="5">
        <f>IF([1]ОСМ!G47=0,"-",[1]ОСМ!G47)</f>
        <v>9.6666666666666661</v>
      </c>
      <c r="E19" s="5">
        <f>IF([1]МТ!G47=0,"-",[1]МТ!G47)</f>
        <v>13.333333333333334</v>
      </c>
      <c r="F19" s="5">
        <f>IF([1]КВН!G47=0,"-",[1]КВН!G47)</f>
        <v>14</v>
      </c>
      <c r="G19" s="5" t="str">
        <f>IF([1]РССМ!G47=0,"-",[1]РССМ!G47)</f>
        <v>-</v>
      </c>
      <c r="H19" s="5">
        <f>IF([1]ВП!G47=0,"-",[1]ВП!G47)</f>
        <v>9.6666666666666661</v>
      </c>
      <c r="I19" s="5">
        <f>IF([1]ДБРВ!G47=0,"-",[1]ДБРВ!G47)</f>
        <v>10.333333333333334</v>
      </c>
      <c r="J19" s="5">
        <f>IF([1]АВПК!G47=0,"-",[1]АВПК!G47)</f>
        <v>8.6666666666666661</v>
      </c>
      <c r="K19" s="5" t="str">
        <f>IF([1]ККСО!G47=0,"-",[1]ККСО!G47)</f>
        <v>-</v>
      </c>
      <c r="L19" s="5">
        <f>IF('[1]X-спорт'!G47=0,"-",'[1]X-спорт'!G47)</f>
        <v>17.333333333333332</v>
      </c>
      <c r="M19" s="5" t="str">
        <f>IF([1]КВЛР!G47=0,"-",[1]КВЛР!G47)</f>
        <v>-</v>
      </c>
      <c r="N19" s="5">
        <f>IF([1]НАБ!K47=0,"-",[1]НАБ!K47)</f>
        <v>16</v>
      </c>
      <c r="O19" s="5">
        <f>IF(AVERAGE([1]ЭКС1!L47,[1]ЭКС2!L47,[1]ЭКС3!L47,[1]ЭКС4!L47,[1]ЭКС5!L47)=0,"-",AVERAGE([1]ЭКС1!L47,[1]ЭКС2!L47,[1]ЭКС3!L47,[1]ЭКС4!L47,[1]ЭКС5!L47))</f>
        <v>44</v>
      </c>
      <c r="P19" s="4">
        <f t="shared" si="0"/>
        <v>160.66666666666669</v>
      </c>
      <c r="Q19" s="3">
        <f t="shared" si="2"/>
        <v>7</v>
      </c>
      <c r="R19" s="1">
        <f>--((SUMPRODUCT(--(P19=$P$4:P19)))&gt;1)</f>
        <v>0</v>
      </c>
    </row>
    <row r="20" spans="1:18" ht="28.5" hidden="1" customHeight="1" x14ac:dyDescent="0.25">
      <c r="A20" s="6" t="s">
        <v>49</v>
      </c>
      <c r="B20" s="6" t="s">
        <v>11</v>
      </c>
      <c r="C20" s="5">
        <f>IF([1]АРТП!G19=0,"-",[1]АРТП!G19)</f>
        <v>14.333333333333334</v>
      </c>
      <c r="D20" s="5">
        <f>IF([1]ОСМ!G19=0,"-",[1]ОСМ!G19)</f>
        <v>9</v>
      </c>
      <c r="E20" s="5">
        <f>IF([1]МТ!G19=0,"-",[1]МТ!G19)</f>
        <v>13</v>
      </c>
      <c r="F20" s="5">
        <f>IF([1]КВН!G19=0,"-",[1]КВН!G19)</f>
        <v>14.333333333333334</v>
      </c>
      <c r="G20" s="5" t="str">
        <f>IF([1]РССМ!G19=0,"-",[1]РССМ!G19)</f>
        <v>-</v>
      </c>
      <c r="H20" s="5">
        <f>IF([1]ВП!G19=0,"-",[1]ВП!G19)</f>
        <v>8.6666666666666661</v>
      </c>
      <c r="I20" s="5">
        <f>IF([1]ДБРВ!G19=0,"-",[1]ДБРВ!G19)</f>
        <v>7</v>
      </c>
      <c r="J20" s="5">
        <f>IF([1]АВПК!G19=0,"-",[1]АВПК!G19)</f>
        <v>4.333333333333333</v>
      </c>
      <c r="K20" s="5">
        <f>IF([1]ККСО!G19=0,"-",[1]ККСО!G19)</f>
        <v>12.666666666666666</v>
      </c>
      <c r="L20" s="5">
        <f>IF('[1]X-спорт'!G19=0,"-",'[1]X-спорт'!G19)</f>
        <v>11.666666666666666</v>
      </c>
      <c r="M20" s="5">
        <f>IF([1]КВЛР!G19=0,"-",[1]КВЛР!G19)</f>
        <v>8.3333333333333339</v>
      </c>
      <c r="N20" s="5">
        <f>IF([1]НАБ!K19=0,"-",[1]НАБ!K19)</f>
        <v>14</v>
      </c>
      <c r="O20" s="5">
        <f>IF(AVERAGE([1]ЭКС1!L19,[1]ЭКС2!L19,[1]ЭКС3!L19,[1]ЭКС4!L19,[1]ЭКС5!L19)=0,"-",AVERAGE([1]ЭКС1!L19,[1]ЭКС2!L19,[1]ЭКС3!L19,[1]ЭКС4!L19,[1]ЭКС5!L19))</f>
        <v>39</v>
      </c>
      <c r="P20" s="4">
        <f t="shared" si="0"/>
        <v>156.33333333333334</v>
      </c>
      <c r="Q20" s="3">
        <f t="shared" si="2"/>
        <v>9</v>
      </c>
      <c r="R20" s="1">
        <f>--((SUMPRODUCT(--(P20=$P$4:P20)))&gt;1)</f>
        <v>0</v>
      </c>
    </row>
    <row r="21" spans="1:18" hidden="1" x14ac:dyDescent="0.25">
      <c r="A21" s="6" t="s">
        <v>48</v>
      </c>
      <c r="B21" s="6" t="s">
        <v>2</v>
      </c>
      <c r="C21" s="5">
        <f>IF([1]АРТП!G22=0,"-",[1]АРТП!G22)</f>
        <v>14.666666666666666</v>
      </c>
      <c r="D21" s="5" t="str">
        <f>IF([1]ОСМ!G22=0,"-",[1]ОСМ!G22)</f>
        <v>-</v>
      </c>
      <c r="E21" s="5">
        <f>IF([1]МТ!G22=0,"-",[1]МТ!G22)</f>
        <v>13.333333333333334</v>
      </c>
      <c r="F21" s="5" t="str">
        <f>IF([1]КВН!G22=0,"-",[1]КВН!G22)</f>
        <v>-</v>
      </c>
      <c r="G21" s="5" t="str">
        <f>IF([1]РССМ!G22=0,"-",[1]РССМ!G22)</f>
        <v>-</v>
      </c>
      <c r="H21" s="5">
        <f>IF([1]ВП!G22=0,"-",[1]ВП!G22)</f>
        <v>9.3333333333333339</v>
      </c>
      <c r="I21" s="5">
        <f>IF([1]ДБРВ!G22=0,"-",[1]ДБРВ!G22)</f>
        <v>13.333333333333334</v>
      </c>
      <c r="J21" s="5" t="str">
        <f>IF([1]АВПК!G22=0,"-",[1]АВПК!G22)</f>
        <v>-</v>
      </c>
      <c r="K21" s="5" t="str">
        <f>IF([1]ККСО!G22=0,"-",[1]ККСО!G22)</f>
        <v>-</v>
      </c>
      <c r="L21" s="5" t="str">
        <f>IF('[1]X-спорт'!G22=0,"-",'[1]X-спорт'!G22)</f>
        <v>-</v>
      </c>
      <c r="M21" s="5" t="str">
        <f>IF([1]КВЛР!G22=0,"-",[1]КВЛР!G22)</f>
        <v>-</v>
      </c>
      <c r="N21" s="5" t="str">
        <f>IF([1]НАБ!K22=0,"-",[1]НАБ!K22)</f>
        <v>-</v>
      </c>
      <c r="O21" s="5" t="str">
        <f>IF(AVERAGE([1]ЭКС1!L22,[1]ЭКС2!L22,[1]ЭКС3!L22,[1]ЭКС4!L22,[1]ЭКС5!L22)=0,"-",AVERAGE([1]ЭКС1!L22,[1]ЭКС2!L22,[1]ЭКС3!L22,[1]ЭКС4!L22,[1]ЭКС5!L22))</f>
        <v>-</v>
      </c>
      <c r="P21" s="4">
        <f t="shared" si="0"/>
        <v>50.666666666666671</v>
      </c>
      <c r="Q21" s="3">
        <f t="shared" si="2"/>
        <v>52</v>
      </c>
      <c r="R21" s="1">
        <f>--((SUMPRODUCT(--(P21=$P$4:P21)))&gt;1)</f>
        <v>0</v>
      </c>
    </row>
    <row r="22" spans="1:18" hidden="1" x14ac:dyDescent="0.25">
      <c r="A22" s="6" t="s">
        <v>47</v>
      </c>
      <c r="B22" s="6" t="s">
        <v>0</v>
      </c>
      <c r="C22" s="5">
        <f>IF([1]АРТП!G21=0,"-",[1]АРТП!G21)</f>
        <v>15</v>
      </c>
      <c r="D22" s="5">
        <f>IF([1]ОСМ!G21=0,"-",[1]ОСМ!G21)</f>
        <v>9</v>
      </c>
      <c r="E22" s="5">
        <f>IF([1]МТ!G21=0,"-",[1]МТ!G21)</f>
        <v>10.666666666666666</v>
      </c>
      <c r="F22" s="5">
        <f>IF([1]КВН!G21=0,"-",[1]КВН!G21)</f>
        <v>11</v>
      </c>
      <c r="G22" s="5">
        <f>IF([1]РССМ!G21=0,"-",[1]РССМ!G21)</f>
        <v>17</v>
      </c>
      <c r="H22" s="5">
        <f>IF([1]ВП!G21=0,"-",[1]ВП!G21)</f>
        <v>10</v>
      </c>
      <c r="I22" s="5">
        <f>IF([1]ДБРВ!G21=0,"-",[1]ДБРВ!G21)</f>
        <v>6.666666666666667</v>
      </c>
      <c r="J22" s="5" t="str">
        <f>IF([1]АВПК!G21=0,"-",[1]АВПК!G21)</f>
        <v>-</v>
      </c>
      <c r="K22" s="5" t="str">
        <f>IF([1]ККСО!G21=0,"-",[1]ККСО!G21)</f>
        <v>-</v>
      </c>
      <c r="L22" s="5" t="str">
        <f>IF('[1]X-спорт'!G21=0,"-",'[1]X-спорт'!G21)</f>
        <v>-</v>
      </c>
      <c r="M22" s="5" t="str">
        <f>IF([1]КВЛР!G21=0,"-",[1]КВЛР!G21)</f>
        <v>-</v>
      </c>
      <c r="N22" s="5">
        <f>IF([1]НАБ!K21=0,"-",[1]НАБ!K21)</f>
        <v>15</v>
      </c>
      <c r="O22" s="5">
        <f>IF(AVERAGE([1]ЭКС1!L21,[1]ЭКС2!L21,[1]ЭКС3!L21,[1]ЭКС4!L21,[1]ЭКС5!L21)=0,"-",AVERAGE([1]ЭКС1!L21,[1]ЭКС2!L21,[1]ЭКС3!L21,[1]ЭКС4!L21,[1]ЭКС5!L21))</f>
        <v>44</v>
      </c>
      <c r="P22" s="4">
        <f t="shared" si="0"/>
        <v>138.33333333333331</v>
      </c>
      <c r="Q22" s="3">
        <f t="shared" si="2"/>
        <v>15</v>
      </c>
      <c r="R22" s="1">
        <f>--((SUMPRODUCT(--(P22=$P$4:P22)))&gt;1)</f>
        <v>0</v>
      </c>
    </row>
    <row r="23" spans="1:18" x14ac:dyDescent="0.25">
      <c r="A23" s="6" t="s">
        <v>46</v>
      </c>
      <c r="B23" s="6" t="s">
        <v>7</v>
      </c>
      <c r="C23" s="5">
        <f>IF([1]АРТП!G50=0,"-",[1]АРТП!G50)</f>
        <v>15</v>
      </c>
      <c r="D23" s="5">
        <f>IF([1]ОСМ!G50=0,"-",[1]ОСМ!G50)</f>
        <v>10.333333333333334</v>
      </c>
      <c r="E23" s="5">
        <f>IF([1]МТ!G50=0,"-",[1]МТ!G50)</f>
        <v>16.666666666666668</v>
      </c>
      <c r="F23" s="5" t="str">
        <f>IF([1]КВН!G50=0,"-",[1]КВН!G50)</f>
        <v>-</v>
      </c>
      <c r="G23" s="5" t="str">
        <f>IF([1]РССМ!G50=0,"-",[1]РССМ!G50)</f>
        <v>-</v>
      </c>
      <c r="H23" s="5">
        <f>IF([1]ВП!G50=0,"-",[1]ВП!G50)</f>
        <v>12.333333333333334</v>
      </c>
      <c r="I23" s="5">
        <f>IF([1]ДБРВ!G50=0,"-",[1]ДБРВ!G50)</f>
        <v>8.6666666666666661</v>
      </c>
      <c r="J23" s="5">
        <f>IF([1]АВПК!G50=0,"-",[1]АВПК!G50)</f>
        <v>4.333333333333333</v>
      </c>
      <c r="K23" s="5" t="str">
        <f>IF([1]ККСО!G50=0,"-",[1]ККСО!G50)</f>
        <v>-</v>
      </c>
      <c r="L23" s="5" t="str">
        <f>IF('[1]X-спорт'!G50=0,"-",'[1]X-спорт'!G50)</f>
        <v>-</v>
      </c>
      <c r="M23" s="5" t="str">
        <f>IF([1]КВЛР!G50=0,"-",[1]КВЛР!G50)</f>
        <v>-</v>
      </c>
      <c r="N23" s="5">
        <f>IF([1]НАБ!K50=0,"-",[1]НАБ!K50)</f>
        <v>18</v>
      </c>
      <c r="O23" s="5">
        <f>IF(AVERAGE([1]ЭКС1!L50,[1]ЭКС2!L50,[1]ЭКС3!L50,[1]ЭКС4!L50,[1]ЭКС5!L50)=0,"-",AVERAGE([1]ЭКС1!L50,[1]ЭКС2!L50,[1]ЭКС3!L50,[1]ЭКС4!L50,[1]ЭКС5!L50))</f>
        <v>60</v>
      </c>
      <c r="P23" s="4">
        <f t="shared" si="0"/>
        <v>145.33333333333331</v>
      </c>
      <c r="Q23" s="3">
        <v>5</v>
      </c>
      <c r="R23" s="1">
        <f>--((SUMPRODUCT(--(P23=$P$4:P23)))&gt;1)</f>
        <v>0</v>
      </c>
    </row>
    <row r="24" spans="1:18" hidden="1" x14ac:dyDescent="0.25">
      <c r="A24" s="6" t="s">
        <v>45</v>
      </c>
      <c r="B24" s="6" t="s">
        <v>2</v>
      </c>
      <c r="C24" s="5" t="str">
        <f>IF([1]АРТП!G25=0,"-",[1]АРТП!G25)</f>
        <v>-</v>
      </c>
      <c r="D24" s="5" t="str">
        <f>IF([1]ОСМ!G25=0,"-",[1]ОСМ!G25)</f>
        <v>-</v>
      </c>
      <c r="E24" s="5">
        <f>IF([1]МТ!G25=0,"-",[1]МТ!G25)</f>
        <v>12.666666666666666</v>
      </c>
      <c r="F24" s="5">
        <f>IF([1]КВН!G25=0,"-",[1]КВН!G25)</f>
        <v>10</v>
      </c>
      <c r="G24" s="5" t="str">
        <f>IF([1]РССМ!G25=0,"-",[1]РССМ!G25)</f>
        <v>-</v>
      </c>
      <c r="H24" s="5">
        <f>IF([1]ВП!G25=0,"-",[1]ВП!G25)</f>
        <v>12.333333333333334</v>
      </c>
      <c r="I24" s="5">
        <f>IF([1]ДБРВ!G25=0,"-",[1]ДБРВ!G25)</f>
        <v>8.3333333333333339</v>
      </c>
      <c r="J24" s="5">
        <f>IF([1]АВПК!G25=0,"-",[1]АВПК!G25)</f>
        <v>5.333333333333333</v>
      </c>
      <c r="K24" s="5" t="str">
        <f>IF([1]ККСО!G25=0,"-",[1]ККСО!G25)</f>
        <v>-</v>
      </c>
      <c r="L24" s="5" t="str">
        <f>IF('[1]X-спорт'!G25=0,"-",'[1]X-спорт'!G25)</f>
        <v>-</v>
      </c>
      <c r="M24" s="5" t="str">
        <f>IF([1]КВЛР!G25=0,"-",[1]КВЛР!G25)</f>
        <v>-</v>
      </c>
      <c r="N24" s="5" t="str">
        <f>IF([1]НАБ!K25=0,"-",[1]НАБ!K25)</f>
        <v>-</v>
      </c>
      <c r="O24" s="5" t="str">
        <f>IF(AVERAGE([1]ЭКС1!L25,[1]ЭКС2!L25,[1]ЭКС3!L25,[1]ЭКС4!L25,[1]ЭКС5!L25)=0,"-",AVERAGE([1]ЭКС1!L25,[1]ЭКС2!L25,[1]ЭКС3!L25,[1]ЭКС4!L25,[1]ЭКС5!L25))</f>
        <v>-</v>
      </c>
      <c r="P24" s="4">
        <f t="shared" si="0"/>
        <v>48.666666666666671</v>
      </c>
      <c r="Q24" s="3">
        <f>IF(P24=0,"-",(RANK(P24,$P$4:$P$65,0)-SUMPRODUCT((P24&lt;$P$4:$P$65)*($R$4:$R$65))))</f>
        <v>54</v>
      </c>
      <c r="R24" s="1">
        <f>--((SUMPRODUCT(--(P24=$P$4:P24)))&gt;1)</f>
        <v>0</v>
      </c>
    </row>
    <row r="25" spans="1:18" x14ac:dyDescent="0.25">
      <c r="A25" s="6" t="s">
        <v>44</v>
      </c>
      <c r="B25" s="6" t="s">
        <v>7</v>
      </c>
      <c r="C25" s="5">
        <f>IF([1]АРТП!G13=0,"-",[1]АРТП!G13)</f>
        <v>6.666666666666667</v>
      </c>
      <c r="D25" s="5">
        <f>IF([1]ОСМ!G13=0,"-",[1]ОСМ!G13)</f>
        <v>12.666666666666666</v>
      </c>
      <c r="E25" s="5">
        <f>IF([1]МТ!G13=0,"-",[1]МТ!G13)</f>
        <v>11.666666666666666</v>
      </c>
      <c r="F25" s="5">
        <f>IF([1]КВН!G13=0,"-",[1]КВН!G13)</f>
        <v>12.333333333333334</v>
      </c>
      <c r="G25" s="5" t="str">
        <f>IF([1]РССМ!G13=0,"-",[1]РССМ!G13)</f>
        <v>-</v>
      </c>
      <c r="H25" s="5">
        <f>IF([1]ВП!G13=0,"-",[1]ВП!G13)</f>
        <v>5.333333333333333</v>
      </c>
      <c r="I25" s="5">
        <f>IF([1]ДБРВ!G13=0,"-",[1]ДБРВ!G13)</f>
        <v>18.333333333333332</v>
      </c>
      <c r="J25" s="5">
        <f>IF([1]АВПК!G13=0,"-",[1]АВПК!G13)</f>
        <v>4.333333333333333</v>
      </c>
      <c r="K25" s="5" t="str">
        <f>IF([1]ККСО!G13=0,"-",[1]ККСО!G13)</f>
        <v>-</v>
      </c>
      <c r="L25" s="5">
        <f>IF('[1]X-спорт'!G13=0,"-",'[1]X-спорт'!G13)</f>
        <v>10.333333333333334</v>
      </c>
      <c r="M25" s="5" t="str">
        <f>IF([1]КВЛР!G13=0,"-",[1]КВЛР!G13)</f>
        <v>-</v>
      </c>
      <c r="N25" s="5">
        <f>IF([1]НАБ!K13=0,"-",[1]НАБ!K13)</f>
        <v>6</v>
      </c>
      <c r="O25" s="5">
        <f>IF(AVERAGE([1]ЭКС1!L13,[1]ЭКС2!L13,[1]ЭКС3!L13,[1]ЭКС4!L13,[1]ЭКС5!L13)=0,"-",AVERAGE([1]ЭКС1!L13,[1]ЭКС2!L13,[1]ЭКС3!L13,[1]ЭКС4!L13,[1]ЭКС5!L13))</f>
        <v>52</v>
      </c>
      <c r="P25" s="4">
        <f t="shared" si="0"/>
        <v>139.66666666666666</v>
      </c>
      <c r="Q25" s="3">
        <v>6</v>
      </c>
      <c r="R25" s="1">
        <f>--((SUMPRODUCT(--(P25=$P$4:P25)))&gt;1)</f>
        <v>0</v>
      </c>
    </row>
    <row r="26" spans="1:18" x14ac:dyDescent="0.25">
      <c r="A26" s="6" t="s">
        <v>43</v>
      </c>
      <c r="B26" s="6" t="s">
        <v>7</v>
      </c>
      <c r="C26" s="5">
        <f>IF([1]АРТП!G51=0,"-",[1]АРТП!G51)</f>
        <v>10.333333333333334</v>
      </c>
      <c r="D26" s="5">
        <f>IF([1]ОСМ!G51=0,"-",[1]ОСМ!G51)</f>
        <v>7.333333333333333</v>
      </c>
      <c r="E26" s="5">
        <f>IF([1]МТ!G51=0,"-",[1]МТ!G51)</f>
        <v>8.6666666666666661</v>
      </c>
      <c r="F26" s="5">
        <f>IF([1]КВН!G51=0,"-",[1]КВН!G51)</f>
        <v>15</v>
      </c>
      <c r="G26" s="5">
        <f>IF([1]РССМ!G51=0,"-",[1]РССМ!G51)</f>
        <v>14.666666666666666</v>
      </c>
      <c r="H26" s="5">
        <f>IF([1]ВП!G51=0,"-",[1]ВП!G51)</f>
        <v>8.3333333333333339</v>
      </c>
      <c r="I26" s="5">
        <f>IF([1]ДБРВ!G51=0,"-",[1]ДБРВ!G51)</f>
        <v>12</v>
      </c>
      <c r="J26" s="5">
        <f>IF([1]АВПК!G51=0,"-",[1]АВПК!G51)</f>
        <v>3.6666666666666665</v>
      </c>
      <c r="K26" s="5" t="str">
        <f>IF([1]ККСО!G51=0,"-",[1]ККСО!G51)</f>
        <v>-</v>
      </c>
      <c r="L26" s="5" t="str">
        <f>IF('[1]X-спорт'!G51=0,"-",'[1]X-спорт'!G51)</f>
        <v>-</v>
      </c>
      <c r="M26" s="5" t="str">
        <f>IF([1]КВЛР!G51=0,"-",[1]КВЛР!G51)</f>
        <v>-</v>
      </c>
      <c r="N26" s="5">
        <f>IF([1]НАБ!K51=0,"-",[1]НАБ!K51)</f>
        <v>14</v>
      </c>
      <c r="O26" s="5">
        <f>IF(AVERAGE([1]ЭКС1!L51,[1]ЭКС2!L51,[1]ЭКС3!L51,[1]ЭКС4!L51,[1]ЭКС5!L51)=0,"-",AVERAGE([1]ЭКС1!L51,[1]ЭКС2!L51,[1]ЭКС3!L51,[1]ЭКС4!L51,[1]ЭКС5!L51))</f>
        <v>39</v>
      </c>
      <c r="P26" s="4">
        <f t="shared" si="0"/>
        <v>133</v>
      </c>
      <c r="Q26" s="3">
        <v>7</v>
      </c>
      <c r="R26" s="1">
        <f>--((SUMPRODUCT(--(P26=$P$4:P26)))&gt;1)</f>
        <v>0</v>
      </c>
    </row>
    <row r="27" spans="1:18" hidden="1" x14ac:dyDescent="0.25">
      <c r="A27" s="6" t="s">
        <v>42</v>
      </c>
      <c r="B27" s="6" t="s">
        <v>11</v>
      </c>
      <c r="C27" s="5">
        <f>IF([1]АРТП!G14=0,"-",[1]АРТП!G14)</f>
        <v>19</v>
      </c>
      <c r="D27" s="5">
        <f>IF([1]ОСМ!G14=0,"-",[1]ОСМ!G14)</f>
        <v>13.333333333333334</v>
      </c>
      <c r="E27" s="5">
        <f>IF([1]МТ!G14=0,"-",[1]МТ!G14)</f>
        <v>9.3333333333333339</v>
      </c>
      <c r="F27" s="5" t="str">
        <f>IF([1]КВН!G14=0,"-",[1]КВН!G14)</f>
        <v>-</v>
      </c>
      <c r="G27" s="5">
        <f>IF([1]РССМ!G14=0,"-",[1]РССМ!G14)</f>
        <v>14.666666666666666</v>
      </c>
      <c r="H27" s="5">
        <f>IF([1]ВП!G14=0,"-",[1]ВП!G14)</f>
        <v>8</v>
      </c>
      <c r="I27" s="5">
        <f>IF([1]ДБРВ!G14=0,"-",[1]ДБРВ!G14)</f>
        <v>17.666666666666668</v>
      </c>
      <c r="J27" s="5">
        <f>IF([1]АВПК!G14=0,"-",[1]АВПК!G14)</f>
        <v>5.666666666666667</v>
      </c>
      <c r="K27" s="5" t="str">
        <f>IF([1]ККСО!G14=0,"-",[1]ККСО!G14)</f>
        <v>-</v>
      </c>
      <c r="L27" s="5" t="str">
        <f>IF('[1]X-спорт'!G14=0,"-",'[1]X-спорт'!G14)</f>
        <v>-</v>
      </c>
      <c r="M27" s="5" t="str">
        <f>IF([1]КВЛР!G14=0,"-",[1]КВЛР!G14)</f>
        <v>-</v>
      </c>
      <c r="N27" s="5">
        <f>IF([1]НАБ!K14=0,"-",[1]НАБ!K14)</f>
        <v>11</v>
      </c>
      <c r="O27" s="5">
        <f>IF(AVERAGE([1]ЭКС1!L14,[1]ЭКС2!L14,[1]ЭКС3!L14,[1]ЭКС4!L14,[1]ЭКС5!L14)=0,"-",AVERAGE([1]ЭКС1!L14,[1]ЭКС2!L14,[1]ЭКС3!L14,[1]ЭКС4!L14,[1]ЭКС5!L14))</f>
        <v>37</v>
      </c>
      <c r="P27" s="4">
        <f t="shared" si="0"/>
        <v>135.66666666666669</v>
      </c>
      <c r="Q27" s="3">
        <f>IF(P27=0,"-",(RANK(P27,$P$4:$P$65,0)-SUMPRODUCT((P27&lt;$P$4:$P$65)*($R$4:$R$65))))</f>
        <v>16</v>
      </c>
      <c r="R27" s="1">
        <f>--((SUMPRODUCT(--(P27=$P$4:P27)))&gt;1)</f>
        <v>0</v>
      </c>
    </row>
    <row r="28" spans="1:18" x14ac:dyDescent="0.25">
      <c r="A28" s="6" t="s">
        <v>41</v>
      </c>
      <c r="B28" s="6" t="s">
        <v>7</v>
      </c>
      <c r="C28" s="5">
        <f>IF([1]АРТП!G27=0,"-",[1]АРТП!G27)</f>
        <v>9</v>
      </c>
      <c r="D28" s="5" t="str">
        <f>IF([1]ОСМ!G27=0,"-",[1]ОСМ!G27)</f>
        <v>-</v>
      </c>
      <c r="E28" s="5">
        <f>IF([1]МТ!G27=0,"-",[1]МТ!G27)</f>
        <v>10</v>
      </c>
      <c r="F28" s="5" t="str">
        <f>IF([1]КВН!G27=0,"-",[1]КВН!G27)</f>
        <v>-</v>
      </c>
      <c r="G28" s="5" t="str">
        <f>IF([1]РССМ!G27=0,"-",[1]РССМ!G27)</f>
        <v>-</v>
      </c>
      <c r="H28" s="5">
        <f>IF([1]ВП!G27=0,"-",[1]ВП!G27)</f>
        <v>13</v>
      </c>
      <c r="I28" s="5">
        <f>IF([1]ДБРВ!G27=0,"-",[1]ДБРВ!G27)</f>
        <v>13.666666666666666</v>
      </c>
      <c r="J28" s="5">
        <f>IF([1]АВПК!G27=0,"-",[1]АВПК!G27)</f>
        <v>6.666666666666667</v>
      </c>
      <c r="K28" s="5" t="str">
        <f>IF([1]ККСО!G27=0,"-",[1]ККСО!G27)</f>
        <v>-</v>
      </c>
      <c r="L28" s="5" t="str">
        <f>IF('[1]X-спорт'!G27=0,"-",'[1]X-спорт'!G27)</f>
        <v>-</v>
      </c>
      <c r="M28" s="5" t="str">
        <f>IF([1]КВЛР!G27=0,"-",[1]КВЛР!G27)</f>
        <v>-</v>
      </c>
      <c r="N28" s="5">
        <f>IF([1]НАБ!K27=0,"-",[1]НАБ!K27)</f>
        <v>10</v>
      </c>
      <c r="O28" s="5">
        <f>IF(AVERAGE([1]ЭКС1!L27,[1]ЭКС2!L27,[1]ЭКС3!L27,[1]ЭКС4!L27,[1]ЭКС5!L27)=0,"-",AVERAGE([1]ЭКС1!L27,[1]ЭКС2!L27,[1]ЭКС3!L27,[1]ЭКС4!L27,[1]ЭКС5!L27))</f>
        <v>47</v>
      </c>
      <c r="P28" s="4">
        <f t="shared" si="0"/>
        <v>109.33333333333333</v>
      </c>
      <c r="Q28" s="3">
        <v>8</v>
      </c>
      <c r="R28" s="1">
        <f>--((SUMPRODUCT(--(P28=$P$4:P28)))&gt;1)</f>
        <v>0</v>
      </c>
    </row>
    <row r="29" spans="1:18" x14ac:dyDescent="0.25">
      <c r="A29" s="6" t="s">
        <v>40</v>
      </c>
      <c r="B29" s="6" t="s">
        <v>7</v>
      </c>
      <c r="C29" s="5">
        <f>IF([1]АРТП!G61=0,"-",[1]АРТП!G61)</f>
        <v>16</v>
      </c>
      <c r="D29" s="5">
        <f>IF([1]ОСМ!G61=0,"-",[1]ОСМ!G61)</f>
        <v>9.6666666666666661</v>
      </c>
      <c r="E29" s="5">
        <f>IF([1]МТ!G61=0,"-",[1]МТ!G61)</f>
        <v>10.333333333333334</v>
      </c>
      <c r="F29" s="5" t="str">
        <f>IF([1]КВН!G61=0,"-",[1]КВН!G61)</f>
        <v>-</v>
      </c>
      <c r="G29" s="5" t="str">
        <f>IF([1]РССМ!G61=0,"-",[1]РССМ!G61)</f>
        <v>-</v>
      </c>
      <c r="H29" s="5">
        <f>IF([1]ВП!G61=0,"-",[1]ВП!G61)</f>
        <v>8.6666666666666661</v>
      </c>
      <c r="I29" s="5">
        <f>IF([1]ДБРВ!G61=0,"-",[1]ДБРВ!G61)</f>
        <v>13</v>
      </c>
      <c r="J29" s="5" t="str">
        <f>IF([1]АВПК!G61=0,"-",[1]АВПК!G61)</f>
        <v>-</v>
      </c>
      <c r="K29" s="5" t="str">
        <f>IF([1]ККСО!G61=0,"-",[1]ККСО!G61)</f>
        <v>-</v>
      </c>
      <c r="L29" s="5" t="str">
        <f>IF('[1]X-спорт'!G61=0,"-",'[1]X-спорт'!G61)</f>
        <v>-</v>
      </c>
      <c r="M29" s="5" t="str">
        <f>IF([1]КВЛР!G61=0,"-",[1]КВЛР!G61)</f>
        <v>-</v>
      </c>
      <c r="N29" s="5">
        <f>IF([1]НАБ!K61=0,"-",[1]НАБ!K61)</f>
        <v>14</v>
      </c>
      <c r="O29" s="5">
        <f>IF(AVERAGE([1]ЭКС1!L61,[1]ЭКС2!L61,[1]ЭКС3!L61,[1]ЭКС4!L61,[1]ЭКС5!L61)=0,"-",AVERAGE([1]ЭКС1!L61,[1]ЭКС2!L61,[1]ЭКС3!L61,[1]ЭКС4!L61,[1]ЭКС5!L61))</f>
        <v>36</v>
      </c>
      <c r="P29" s="4">
        <f t="shared" si="0"/>
        <v>107.66666666666666</v>
      </c>
      <c r="Q29" s="3">
        <v>9</v>
      </c>
      <c r="R29" s="1">
        <f>--((SUMPRODUCT(--(P29=$P$4:P29)))&gt;1)</f>
        <v>0</v>
      </c>
    </row>
    <row r="30" spans="1:18" hidden="1" x14ac:dyDescent="0.25">
      <c r="A30" s="6" t="s">
        <v>39</v>
      </c>
      <c r="B30" s="6" t="s">
        <v>2</v>
      </c>
      <c r="C30" s="5">
        <f>IF([1]АРТП!G31=0,"-",[1]АРТП!G31)</f>
        <v>16.333333333333332</v>
      </c>
      <c r="D30" s="5" t="str">
        <f>IF([1]ОСМ!G31=0,"-",[1]ОСМ!G31)</f>
        <v>-</v>
      </c>
      <c r="E30" s="5">
        <f>IF([1]МТ!G31=0,"-",[1]МТ!G31)</f>
        <v>13.666666666666666</v>
      </c>
      <c r="F30" s="5" t="str">
        <f>IF([1]КВН!G31=0,"-",[1]КВН!G31)</f>
        <v>-</v>
      </c>
      <c r="G30" s="5" t="str">
        <f>IF([1]РССМ!G31=0,"-",[1]РССМ!G31)</f>
        <v>-</v>
      </c>
      <c r="H30" s="5" t="str">
        <f>IF([1]ВП!G31=0,"-",[1]ВП!G31)</f>
        <v>-</v>
      </c>
      <c r="I30" s="5">
        <f>IF([1]ДБРВ!G31=0,"-",[1]ДБРВ!G31)</f>
        <v>11</v>
      </c>
      <c r="J30" s="5" t="str">
        <f>IF([1]АВПК!G31=0,"-",[1]АВПК!G31)</f>
        <v>-</v>
      </c>
      <c r="K30" s="5" t="str">
        <f>IF([1]ККСО!G31=0,"-",[1]ККСО!G31)</f>
        <v>-</v>
      </c>
      <c r="L30" s="5" t="str">
        <f>IF('[1]X-спорт'!G31=0,"-",'[1]X-спорт'!G31)</f>
        <v>-</v>
      </c>
      <c r="M30" s="5" t="str">
        <f>IF([1]КВЛР!G31=0,"-",[1]КВЛР!G31)</f>
        <v>-</v>
      </c>
      <c r="N30" s="5" t="str">
        <f>IF([1]НАБ!K31=0,"-",[1]НАБ!K31)</f>
        <v>-</v>
      </c>
      <c r="O30" s="5" t="str">
        <f>IF(AVERAGE([1]ЭКС1!L31,[1]ЭКС2!L31,[1]ЭКС3!L31,[1]ЭКС4!L31,[1]ЭКС5!L31)=0,"-",AVERAGE([1]ЭКС1!L31,[1]ЭКС2!L31,[1]ЭКС3!L31,[1]ЭКС4!L31,[1]ЭКС5!L31))</f>
        <v>-</v>
      </c>
      <c r="P30" s="4">
        <f t="shared" si="0"/>
        <v>41</v>
      </c>
      <c r="Q30" s="3">
        <f>IF(P30=0,"-",(RANK(P30,$P$4:$P$65,0)-SUMPRODUCT((P30&lt;$P$4:$P$65)*($R$4:$R$65))))</f>
        <v>56</v>
      </c>
      <c r="R30" s="1">
        <f>--((SUMPRODUCT(--(P30=$P$4:P30)))&gt;1)</f>
        <v>0</v>
      </c>
    </row>
    <row r="31" spans="1:18" hidden="1" x14ac:dyDescent="0.25">
      <c r="A31" s="6" t="s">
        <v>38</v>
      </c>
      <c r="B31" s="6" t="s">
        <v>11</v>
      </c>
      <c r="C31" s="5">
        <f>IF([1]АРТП!G39=0,"-",[1]АРТП!G39)</f>
        <v>13</v>
      </c>
      <c r="D31" s="5">
        <f>IF([1]ОСМ!G39=0,"-",[1]ОСМ!G39)</f>
        <v>10.666666666666666</v>
      </c>
      <c r="E31" s="5">
        <f>IF([1]МТ!G39=0,"-",[1]МТ!G39)</f>
        <v>8.6666666666666661</v>
      </c>
      <c r="F31" s="5" t="str">
        <f>IF([1]КВН!G39=0,"-",[1]КВН!G39)</f>
        <v>-</v>
      </c>
      <c r="G31" s="5">
        <f>IF([1]РССМ!G39=0,"-",[1]РССМ!G39)</f>
        <v>11</v>
      </c>
      <c r="H31" s="5">
        <f>IF([1]ВП!G39=0,"-",[1]ВП!G39)</f>
        <v>8.6666666666666661</v>
      </c>
      <c r="I31" s="5">
        <f>IF([1]ДБРВ!G39=0,"-",[1]ДБРВ!G39)</f>
        <v>4</v>
      </c>
      <c r="J31" s="5">
        <f>IF([1]АВПК!G39=0,"-",[1]АВПК!G39)</f>
        <v>3.6666666666666665</v>
      </c>
      <c r="K31" s="5" t="str">
        <f>IF([1]ККСО!G39=0,"-",[1]ККСО!G39)</f>
        <v>-</v>
      </c>
      <c r="L31" s="5" t="str">
        <f>IF('[1]X-спорт'!G39=0,"-",'[1]X-спорт'!G39)</f>
        <v>-</v>
      </c>
      <c r="M31" s="5">
        <f>IF([1]КВЛР!G39=0,"-",[1]КВЛР!G39)</f>
        <v>12.666666666666666</v>
      </c>
      <c r="N31" s="5">
        <f>IF([1]НАБ!K39=0,"-",[1]НАБ!K39)</f>
        <v>12</v>
      </c>
      <c r="O31" s="5">
        <f>IF(AVERAGE([1]ЭКС1!L39,[1]ЭКС2!L39,[1]ЭКС3!L39,[1]ЭКС4!L39,[1]ЭКС5!L39)=0,"-",AVERAGE([1]ЭКС1!L39,[1]ЭКС2!L39,[1]ЭКС3!L39,[1]ЭКС4!L39,[1]ЭКС5!L39))</f>
        <v>49</v>
      </c>
      <c r="P31" s="4">
        <f t="shared" si="0"/>
        <v>133.33333333333331</v>
      </c>
      <c r="Q31" s="3">
        <f>IF(P31=0,"-",(RANK(P31,$P$4:$P$65,0)-SUMPRODUCT((P31&lt;$P$4:$P$65)*($R$4:$R$65))))</f>
        <v>18</v>
      </c>
      <c r="R31" s="1">
        <f>--((SUMPRODUCT(--(P31=$P$4:P31)))&gt;1)</f>
        <v>0</v>
      </c>
    </row>
    <row r="32" spans="1:18" x14ac:dyDescent="0.25">
      <c r="A32" s="6" t="s">
        <v>37</v>
      </c>
      <c r="B32" s="6" t="s">
        <v>7</v>
      </c>
      <c r="C32" s="5" t="str">
        <f>IF([1]АРТП!G30=0,"-",[1]АРТП!G30)</f>
        <v>-</v>
      </c>
      <c r="D32" s="5" t="str">
        <f>IF([1]ОСМ!G30=0,"-",[1]ОСМ!G30)</f>
        <v>-</v>
      </c>
      <c r="E32" s="5">
        <f>IF([1]МТ!G30=0,"-",[1]МТ!G30)</f>
        <v>15.666666666666666</v>
      </c>
      <c r="F32" s="5">
        <f>IF([1]КВН!G30=0,"-",[1]КВН!G30)</f>
        <v>16.333333333333332</v>
      </c>
      <c r="G32" s="5" t="str">
        <f>IF([1]РССМ!G30=0,"-",[1]РССМ!G30)</f>
        <v>-</v>
      </c>
      <c r="H32" s="5">
        <f>IF([1]ВП!G30=0,"-",[1]ВП!G30)</f>
        <v>9</v>
      </c>
      <c r="I32" s="5">
        <f>IF([1]ДБРВ!G30=0,"-",[1]ДБРВ!G30)</f>
        <v>15.333333333333334</v>
      </c>
      <c r="J32" s="5">
        <f>IF([1]АВПК!G30=0,"-",[1]АВПК!G30)</f>
        <v>2.6666666666666665</v>
      </c>
      <c r="K32" s="5" t="str">
        <f>IF([1]ККСО!G30=0,"-",[1]ККСО!G30)</f>
        <v>-</v>
      </c>
      <c r="L32" s="5" t="str">
        <f>IF('[1]X-спорт'!G30=0,"-",'[1]X-спорт'!G30)</f>
        <v>-</v>
      </c>
      <c r="M32" s="5" t="str">
        <f>IF([1]КВЛР!G30=0,"-",[1]КВЛР!G30)</f>
        <v>-</v>
      </c>
      <c r="N32" s="5">
        <f>IF([1]НАБ!K30=0,"-",[1]НАБ!K30)</f>
        <v>13</v>
      </c>
      <c r="O32" s="5">
        <f>IF(AVERAGE([1]ЭКС1!L30,[1]ЭКС2!L30,[1]ЭКС3!L30,[1]ЭКС4!L30,[1]ЭКС5!L30)=0,"-",AVERAGE([1]ЭКС1!L30,[1]ЭКС2!L30,[1]ЭКС3!L30,[1]ЭКС4!L30,[1]ЭКС5!L30))</f>
        <v>35</v>
      </c>
      <c r="P32" s="4">
        <f t="shared" si="0"/>
        <v>107</v>
      </c>
      <c r="Q32" s="3">
        <v>10</v>
      </c>
      <c r="R32" s="1">
        <f>--((SUMPRODUCT(--(P32=$P$4:P32)))&gt;1)</f>
        <v>0</v>
      </c>
    </row>
    <row r="33" spans="1:18" hidden="1" x14ac:dyDescent="0.25">
      <c r="A33" s="6" t="s">
        <v>36</v>
      </c>
      <c r="B33" s="6" t="s">
        <v>4</v>
      </c>
      <c r="C33" s="5">
        <f>IF([1]АРТП!G34=0,"-",[1]АРТП!G34)</f>
        <v>18</v>
      </c>
      <c r="D33" s="5">
        <f>IF([1]ОСМ!G34=0,"-",[1]ОСМ!G34)</f>
        <v>11</v>
      </c>
      <c r="E33" s="5">
        <f>IF([1]МТ!G34=0,"-",[1]МТ!G34)</f>
        <v>10.333333333333334</v>
      </c>
      <c r="F33" s="5">
        <f>IF([1]КВН!G34=0,"-",[1]КВН!G34)</f>
        <v>7</v>
      </c>
      <c r="G33" s="5" t="str">
        <f>IF([1]РССМ!G34=0,"-",[1]РССМ!G34)</f>
        <v>-</v>
      </c>
      <c r="H33" s="5">
        <f>IF([1]ВП!G34=0,"-",[1]ВП!G34)</f>
        <v>9.6666666666666661</v>
      </c>
      <c r="I33" s="5">
        <f>IF([1]ДБРВ!G34=0,"-",[1]ДБРВ!G34)</f>
        <v>12.666666666666666</v>
      </c>
      <c r="J33" s="5">
        <f>IF([1]АВПК!G34=0,"-",[1]АВПК!G34)</f>
        <v>4</v>
      </c>
      <c r="K33" s="5" t="str">
        <f>IF([1]ККСО!G34=0,"-",[1]ККСО!G34)</f>
        <v>-</v>
      </c>
      <c r="L33" s="5" t="str">
        <f>IF('[1]X-спорт'!G34=0,"-",'[1]X-спорт'!G34)</f>
        <v>-</v>
      </c>
      <c r="M33" s="5" t="str">
        <f>IF([1]КВЛР!G34=0,"-",[1]КВЛР!G34)</f>
        <v>-</v>
      </c>
      <c r="N33" s="5" t="str">
        <f>IF([1]НАБ!K34=0,"-",[1]НАБ!K34)</f>
        <v>-</v>
      </c>
      <c r="O33" s="5" t="str">
        <f>IF(AVERAGE([1]ЭКС1!L34,[1]ЭКС2!L34,[1]ЭКС3!L34,[1]ЭКС4!L34,[1]ЭКС5!L34)=0,"-",AVERAGE([1]ЭКС1!L34,[1]ЭКС2!L34,[1]ЭКС3!L34,[1]ЭКС4!L34,[1]ЭКС5!L34))</f>
        <v>-</v>
      </c>
      <c r="P33" s="4">
        <f t="shared" si="0"/>
        <v>72.666666666666671</v>
      </c>
      <c r="Q33" s="3">
        <f t="shared" ref="Q33:Q43" si="3">IF(P33=0,"-",(RANK(P33,$P$4:$P$65,0)-SUMPRODUCT((P33&lt;$P$4:$P$65)*($R$4:$R$65))))</f>
        <v>47</v>
      </c>
      <c r="R33" s="1">
        <f>--((SUMPRODUCT(--(P33=$P$4:P33)))&gt;1)</f>
        <v>0</v>
      </c>
    </row>
    <row r="34" spans="1:18" hidden="1" x14ac:dyDescent="0.25">
      <c r="A34" s="6" t="s">
        <v>35</v>
      </c>
      <c r="B34" s="6" t="s">
        <v>2</v>
      </c>
      <c r="C34" s="5">
        <f>IF([1]АРТП!G35=0,"-",[1]АРТП!G35)</f>
        <v>17</v>
      </c>
      <c r="D34" s="5">
        <f>IF([1]ОСМ!G35=0,"-",[1]ОСМ!G35)</f>
        <v>13.333333333333334</v>
      </c>
      <c r="E34" s="5">
        <f>IF([1]МТ!G35=0,"-",[1]МТ!G35)</f>
        <v>15.666666666666666</v>
      </c>
      <c r="F34" s="5">
        <f>IF([1]КВН!G35=0,"-",[1]КВН!G35)</f>
        <v>13.666666666666666</v>
      </c>
      <c r="G34" s="5">
        <f>IF([1]РССМ!G35=0,"-",[1]РССМ!G35)</f>
        <v>13.333333333333334</v>
      </c>
      <c r="H34" s="5">
        <f>IF([1]ВП!G35=0,"-",[1]ВП!G35)</f>
        <v>9.6666666666666661</v>
      </c>
      <c r="I34" s="5">
        <f>IF([1]ДБРВ!G35=0,"-",[1]ДБРВ!G35)</f>
        <v>10.333333333333334</v>
      </c>
      <c r="J34" s="5">
        <f>IF([1]АВПК!G35=0,"-",[1]АВПК!G35)</f>
        <v>5.666666666666667</v>
      </c>
      <c r="K34" s="5" t="str">
        <f>IF([1]ККСО!G35=0,"-",[1]ККСО!G35)</f>
        <v>-</v>
      </c>
      <c r="L34" s="5" t="str">
        <f>IF('[1]X-спорт'!G35=0,"-",'[1]X-спорт'!G35)</f>
        <v>-</v>
      </c>
      <c r="M34" s="5">
        <f>IF([1]КВЛР!G35=0,"-",[1]КВЛР!G35)</f>
        <v>14</v>
      </c>
      <c r="N34" s="5" t="str">
        <f>IF([1]НАБ!K35=0,"-",[1]НАБ!K35)</f>
        <v>-</v>
      </c>
      <c r="O34" s="5" t="str">
        <f>IF(AVERAGE([1]ЭКС1!L35,[1]ЭКС2!L35,[1]ЭКС3!L35,[1]ЭКС4!L35,[1]ЭКС5!L35)=0,"-",AVERAGE([1]ЭКС1!L35,[1]ЭКС2!L35,[1]ЭКС3!L35,[1]ЭКС4!L35,[1]ЭКС5!L35))</f>
        <v>-</v>
      </c>
      <c r="P34" s="4">
        <f t="shared" si="0"/>
        <v>112.66666666666667</v>
      </c>
      <c r="Q34" s="3">
        <f t="shared" si="3"/>
        <v>27</v>
      </c>
      <c r="R34" s="1">
        <f>--((SUMPRODUCT(--(P34=$P$4:P34)))&gt;1)</f>
        <v>0</v>
      </c>
    </row>
    <row r="35" spans="1:18" ht="22.5" hidden="1" x14ac:dyDescent="0.25">
      <c r="A35" s="6" t="s">
        <v>34</v>
      </c>
      <c r="B35" s="6" t="s">
        <v>0</v>
      </c>
      <c r="C35" s="5">
        <f>IF([1]АРТП!G56=0,"-",[1]АРТП!G56)</f>
        <v>18</v>
      </c>
      <c r="D35" s="5" t="str">
        <f>IF([1]ОСМ!G56=0,"-",[1]ОСМ!G56)</f>
        <v>-</v>
      </c>
      <c r="E35" s="5">
        <f>IF([1]МТ!G56=0,"-",[1]МТ!G56)</f>
        <v>13.333333333333334</v>
      </c>
      <c r="F35" s="5" t="str">
        <f>IF([1]КВН!G56=0,"-",[1]КВН!G56)</f>
        <v>-</v>
      </c>
      <c r="G35" s="5" t="str">
        <f>IF([1]РССМ!G56=0,"-",[1]РССМ!G56)</f>
        <v>-</v>
      </c>
      <c r="H35" s="5">
        <f>IF([1]ВП!G56=0,"-",[1]ВП!G56)</f>
        <v>9</v>
      </c>
      <c r="I35" s="5">
        <f>IF([1]ДБРВ!G56=0,"-",[1]ДБРВ!G56)</f>
        <v>9.6666666666666661</v>
      </c>
      <c r="J35" s="5" t="str">
        <f>IF([1]АВПК!G56=0,"-",[1]АВПК!G56)</f>
        <v>-</v>
      </c>
      <c r="K35" s="5" t="str">
        <f>IF([1]ККСО!G56=0,"-",[1]ККСО!G56)</f>
        <v>-</v>
      </c>
      <c r="L35" s="5" t="str">
        <f>IF('[1]X-спорт'!G56=0,"-",'[1]X-спорт'!G56)</f>
        <v>-</v>
      </c>
      <c r="M35" s="5">
        <f>IF([1]КВЛР!G56=0,"-",[1]КВЛР!G56)</f>
        <v>11.666666666666666</v>
      </c>
      <c r="N35" s="5">
        <f>IF([1]НАБ!K56=0,"-",[1]НАБ!K56)</f>
        <v>8</v>
      </c>
      <c r="O35" s="5">
        <f>IF(AVERAGE([1]ЭКС1!L56,[1]ЭКС2!L56,[1]ЭКС3!L56,[1]ЭКС4!L56,[1]ЭКС5!L56)=0,"-",AVERAGE([1]ЭКС1!L56,[1]ЭКС2!L56,[1]ЭКС3!L56,[1]ЭКС4!L56,[1]ЭКС5!L56))</f>
        <v>62.333333333333336</v>
      </c>
      <c r="P35" s="4">
        <f t="shared" si="0"/>
        <v>132</v>
      </c>
      <c r="Q35" s="3">
        <f t="shared" si="3"/>
        <v>20</v>
      </c>
      <c r="R35" s="1">
        <f>--((SUMPRODUCT(--(P35=$P$4:P35)))&gt;1)</f>
        <v>0</v>
      </c>
    </row>
    <row r="36" spans="1:18" hidden="1" x14ac:dyDescent="0.25">
      <c r="A36" s="6" t="s">
        <v>33</v>
      </c>
      <c r="B36" s="6" t="s">
        <v>2</v>
      </c>
      <c r="C36" s="5">
        <f>IF([1]АРТП!G37=0,"-",[1]АРТП!G37)</f>
        <v>17</v>
      </c>
      <c r="D36" s="5" t="str">
        <f>IF([1]ОСМ!G37=0,"-",[1]ОСМ!G37)</f>
        <v>-</v>
      </c>
      <c r="E36" s="5">
        <f>IF([1]МТ!G37=0,"-",[1]МТ!G37)</f>
        <v>13.333333333333334</v>
      </c>
      <c r="F36" s="5">
        <f>IF([1]КВН!G37=0,"-",[1]КВН!G37)</f>
        <v>17.333333333333332</v>
      </c>
      <c r="G36" s="5" t="str">
        <f>IF([1]РССМ!G37=0,"-",[1]РССМ!G37)</f>
        <v>-</v>
      </c>
      <c r="H36" s="5">
        <f>IF([1]ВП!G37=0,"-",[1]ВП!G37)</f>
        <v>9.3333333333333339</v>
      </c>
      <c r="I36" s="5">
        <f>IF([1]ДБРВ!G37=0,"-",[1]ДБРВ!G37)</f>
        <v>5</v>
      </c>
      <c r="J36" s="5">
        <f>IF([1]АВПК!G37=0,"-",[1]АВПК!G37)</f>
        <v>6</v>
      </c>
      <c r="K36" s="5" t="str">
        <f>IF([1]ККСО!G37=0,"-",[1]ККСО!G37)</f>
        <v>-</v>
      </c>
      <c r="L36" s="5" t="str">
        <f>IF('[1]X-спорт'!G37=0,"-",'[1]X-спорт'!G37)</f>
        <v>-</v>
      </c>
      <c r="M36" s="5" t="str">
        <f>IF([1]КВЛР!G37=0,"-",[1]КВЛР!G37)</f>
        <v>-</v>
      </c>
      <c r="N36" s="5" t="str">
        <f>IF([1]НАБ!K37=0,"-",[1]НАБ!K37)</f>
        <v>-</v>
      </c>
      <c r="O36" s="5" t="str">
        <f>IF(AVERAGE([1]ЭКС1!L37,[1]ЭКС2!L37,[1]ЭКС3!L37,[1]ЭКС4!L37,[1]ЭКС5!L37)=0,"-",AVERAGE([1]ЭКС1!L37,[1]ЭКС2!L37,[1]ЭКС3!L37,[1]ЭКС4!L37,[1]ЭКС5!L37))</f>
        <v>-</v>
      </c>
      <c r="P36" s="4">
        <f t="shared" ref="P36:P67" si="4">SUM(C36:O36)</f>
        <v>68</v>
      </c>
      <c r="Q36" s="3">
        <f t="shared" si="3"/>
        <v>48</v>
      </c>
      <c r="R36" s="1">
        <f>--((SUMPRODUCT(--(P36=$P$4:P36)))&gt;1)</f>
        <v>0</v>
      </c>
    </row>
    <row r="37" spans="1:18" ht="22.9" hidden="1" customHeight="1" x14ac:dyDescent="0.25">
      <c r="A37" s="6" t="s">
        <v>32</v>
      </c>
      <c r="B37" s="6" t="s">
        <v>0</v>
      </c>
      <c r="C37" s="5">
        <f>IF([1]АРТП!G49=0,"-",[1]АРТП!G49)</f>
        <v>15.333333333333334</v>
      </c>
      <c r="D37" s="5" t="str">
        <f>IF([1]ОСМ!G49=0,"-",[1]ОСМ!G49)</f>
        <v>-</v>
      </c>
      <c r="E37" s="5">
        <f>IF([1]МТ!G49=0,"-",[1]МТ!G49)</f>
        <v>8.3333333333333339</v>
      </c>
      <c r="F37" s="5" t="str">
        <f>IF([1]КВН!G49=0,"-",[1]КВН!G49)</f>
        <v>-</v>
      </c>
      <c r="G37" s="5">
        <f>IF([1]РССМ!G49=0,"-",[1]РССМ!G49)</f>
        <v>15.666666666666666</v>
      </c>
      <c r="H37" s="5">
        <f>IF([1]ВП!G49=0,"-",[1]ВП!G49)</f>
        <v>7.333333333333333</v>
      </c>
      <c r="I37" s="5">
        <f>IF([1]ДБРВ!G49=0,"-",[1]ДБРВ!G49)</f>
        <v>9</v>
      </c>
      <c r="J37" s="5" t="str">
        <f>IF([1]АВПК!G49=0,"-",[1]АВПК!G49)</f>
        <v>-</v>
      </c>
      <c r="K37" s="5" t="str">
        <f>IF([1]ККСО!G49=0,"-",[1]ККСО!G49)</f>
        <v>-</v>
      </c>
      <c r="L37" s="5" t="str">
        <f>IF('[1]X-спорт'!G49=0,"-",'[1]X-спорт'!G49)</f>
        <v>-</v>
      </c>
      <c r="M37" s="5" t="str">
        <f>IF([1]КВЛР!G49=0,"-",[1]КВЛР!G49)</f>
        <v>-</v>
      </c>
      <c r="N37" s="5">
        <f>IF([1]НАБ!K49=0,"-",[1]НАБ!K49)</f>
        <v>9</v>
      </c>
      <c r="O37" s="5">
        <f>IF(AVERAGE([1]ЭКС1!L49,[1]ЭКС2!L49,[1]ЭКС3!L49,[1]ЭКС4!L49,[1]ЭКС5!L49)=0,"-",AVERAGE([1]ЭКС1!L49,[1]ЭКС2!L49,[1]ЭКС3!L49,[1]ЭКС4!L49,[1]ЭКС5!L49))</f>
        <v>60.666666666666664</v>
      </c>
      <c r="P37" s="4">
        <f t="shared" si="4"/>
        <v>125.33333333333334</v>
      </c>
      <c r="Q37" s="3">
        <f t="shared" si="3"/>
        <v>23</v>
      </c>
      <c r="R37" s="1">
        <f>--((SUMPRODUCT(--(P37=$P$4:P37)))&gt;1)</f>
        <v>0</v>
      </c>
    </row>
    <row r="38" spans="1:18" hidden="1" x14ac:dyDescent="0.25">
      <c r="A38" s="6" t="s">
        <v>31</v>
      </c>
      <c r="B38" s="6" t="s">
        <v>11</v>
      </c>
      <c r="C38" s="5">
        <f>IF([1]АРТП!G54=0,"-",[1]АРТП!G54)</f>
        <v>15</v>
      </c>
      <c r="D38" s="5">
        <f>IF([1]ОСМ!G54=0,"-",[1]ОСМ!G54)</f>
        <v>8</v>
      </c>
      <c r="E38" s="5">
        <f>IF([1]МТ!G54=0,"-",[1]МТ!G54)</f>
        <v>12.666666666666666</v>
      </c>
      <c r="F38" s="5" t="str">
        <f>IF([1]КВН!G54=0,"-",[1]КВН!G54)</f>
        <v>-</v>
      </c>
      <c r="G38" s="5" t="str">
        <f>IF([1]РССМ!G54=0,"-",[1]РССМ!G54)</f>
        <v>-</v>
      </c>
      <c r="H38" s="5">
        <f>IF([1]ВП!G54=0,"-",[1]ВП!G54)</f>
        <v>9.3333333333333339</v>
      </c>
      <c r="I38" s="5">
        <f>IF([1]ДБРВ!G54=0,"-",[1]ДБРВ!G54)</f>
        <v>8.3333333333333339</v>
      </c>
      <c r="J38" s="5">
        <f>IF([1]АВПК!G54=0,"-",[1]АВПК!G54)</f>
        <v>7</v>
      </c>
      <c r="K38" s="5" t="str">
        <f>IF([1]ККСО!G54=0,"-",[1]ККСО!G54)</f>
        <v>-</v>
      </c>
      <c r="L38" s="5">
        <f>IF('[1]X-спорт'!G54=0,"-",'[1]X-спорт'!G54)</f>
        <v>7.333333333333333</v>
      </c>
      <c r="M38" s="5" t="str">
        <f>IF([1]КВЛР!G54=0,"-",[1]КВЛР!G54)</f>
        <v>-</v>
      </c>
      <c r="N38" s="5">
        <f>IF([1]НАБ!K54=0,"-",[1]НАБ!K54)</f>
        <v>7</v>
      </c>
      <c r="O38" s="5">
        <f>IF(AVERAGE([1]ЭКС1!L54,[1]ЭКС2!L54,[1]ЭКС3!L54,[1]ЭКС4!L54,[1]ЭКС5!L54)=0,"-",AVERAGE([1]ЭКС1!L54,[1]ЭКС2!L54,[1]ЭКС3!L54,[1]ЭКС4!L54,[1]ЭКС5!L54))</f>
        <v>40</v>
      </c>
      <c r="P38" s="4">
        <f t="shared" si="4"/>
        <v>114.66666666666667</v>
      </c>
      <c r="Q38" s="3">
        <f t="shared" si="3"/>
        <v>26</v>
      </c>
      <c r="R38" s="1">
        <f>--((SUMPRODUCT(--(P38=$P$4:P38)))&gt;1)</f>
        <v>0</v>
      </c>
    </row>
    <row r="39" spans="1:18" hidden="1" x14ac:dyDescent="0.25">
      <c r="A39" s="6" t="s">
        <v>30</v>
      </c>
      <c r="B39" s="6" t="s">
        <v>2</v>
      </c>
      <c r="C39" s="5">
        <f>IF([1]АРТП!G40=0,"-",[1]АРТП!G40)</f>
        <v>18</v>
      </c>
      <c r="D39" s="5">
        <f>IF([1]ОСМ!G40=0,"-",[1]ОСМ!G40)</f>
        <v>9.3333333333333339</v>
      </c>
      <c r="E39" s="5">
        <f>IF([1]МТ!G40=0,"-",[1]МТ!G40)</f>
        <v>13</v>
      </c>
      <c r="F39" s="5">
        <f>IF([1]КВН!G40=0,"-",[1]КВН!G40)</f>
        <v>11.666666666666666</v>
      </c>
      <c r="G39" s="5" t="str">
        <f>IF([1]РССМ!G40=0,"-",[1]РССМ!G40)</f>
        <v>-</v>
      </c>
      <c r="H39" s="5">
        <f>IF([1]ВП!G40=0,"-",[1]ВП!G40)</f>
        <v>11</v>
      </c>
      <c r="I39" s="5">
        <f>IF([1]ДБРВ!G40=0,"-",[1]ДБРВ!G40)</f>
        <v>14</v>
      </c>
      <c r="J39" s="5">
        <f>IF([1]АВПК!G40=0,"-",[1]АВПК!G40)</f>
        <v>3.6666666666666665</v>
      </c>
      <c r="K39" s="5">
        <f>IF([1]ККСО!G40=0,"-",[1]ККСО!G40)</f>
        <v>11</v>
      </c>
      <c r="L39" s="5">
        <f>IF('[1]X-спорт'!G40=0,"-",'[1]X-спорт'!G40)</f>
        <v>14</v>
      </c>
      <c r="M39" s="5">
        <f>IF([1]КВЛР!G40=0,"-",[1]КВЛР!G40)</f>
        <v>16.666666666666668</v>
      </c>
      <c r="N39" s="5" t="str">
        <f>IF([1]НАБ!K40=0,"-",[1]НАБ!K40)</f>
        <v>-</v>
      </c>
      <c r="O39" s="5" t="str">
        <f>IF(AVERAGE([1]ЭКС1!L40,[1]ЭКС2!L40,[1]ЭКС3!L40,[1]ЭКС4!L40,[1]ЭКС5!L40)=0,"-",AVERAGE([1]ЭКС1!L40,[1]ЭКС2!L40,[1]ЭКС3!L40,[1]ЭКС4!L40,[1]ЭКС5!L40))</f>
        <v>-</v>
      </c>
      <c r="P39" s="4">
        <f t="shared" si="4"/>
        <v>122.33333333333334</v>
      </c>
      <c r="Q39" s="3">
        <f t="shared" si="3"/>
        <v>24</v>
      </c>
      <c r="R39" s="1">
        <f>--((SUMPRODUCT(--(P39=$P$4:P39)))&gt;1)</f>
        <v>0</v>
      </c>
    </row>
    <row r="40" spans="1:18" hidden="1" x14ac:dyDescent="0.25">
      <c r="A40" s="6" t="s">
        <v>29</v>
      </c>
      <c r="B40" s="6" t="s">
        <v>2</v>
      </c>
      <c r="C40" s="5">
        <f>IF([1]АРТП!G41=0,"-",[1]АРТП!G41)</f>
        <v>17.666666666666668</v>
      </c>
      <c r="D40" s="5">
        <f>IF([1]ОСМ!G41=0,"-",[1]ОСМ!G41)</f>
        <v>10.666666666666666</v>
      </c>
      <c r="E40" s="5">
        <f>IF([1]МТ!G41=0,"-",[1]МТ!G41)</f>
        <v>15</v>
      </c>
      <c r="F40" s="5">
        <f>IF([1]КВН!G41=0,"-",[1]КВН!G41)</f>
        <v>16.666666666666668</v>
      </c>
      <c r="G40" s="5">
        <f>IF([1]РССМ!G41=0,"-",[1]РССМ!G41)</f>
        <v>16</v>
      </c>
      <c r="H40" s="5">
        <f>IF([1]ВП!G41=0,"-",[1]ВП!G41)</f>
        <v>11.666666666666666</v>
      </c>
      <c r="I40" s="5">
        <f>IF([1]ДБРВ!G41=0,"-",[1]ДБРВ!G41)</f>
        <v>10.333333333333334</v>
      </c>
      <c r="J40" s="5">
        <f>IF([1]АВПК!G41=0,"-",[1]АВПК!G41)</f>
        <v>6.333333333333333</v>
      </c>
      <c r="K40" s="5" t="str">
        <f>IF([1]ККСО!G41=0,"-",[1]ККСО!G41)</f>
        <v>-</v>
      </c>
      <c r="L40" s="5">
        <f>IF('[1]X-спорт'!G41=0,"-",'[1]X-спорт'!G41)</f>
        <v>14.666666666666666</v>
      </c>
      <c r="M40" s="5">
        <f>IF([1]КВЛР!G41=0,"-",[1]КВЛР!G41)</f>
        <v>15.666666666666666</v>
      </c>
      <c r="N40" s="5" t="str">
        <f>IF([1]НАБ!K41=0,"-",[1]НАБ!K41)</f>
        <v>-</v>
      </c>
      <c r="O40" s="5" t="str">
        <f>IF(AVERAGE([1]ЭКС1!L41,[1]ЭКС2!L41,[1]ЭКС3!L41,[1]ЭКС4!L41,[1]ЭКС5!L41)=0,"-",AVERAGE([1]ЭКС1!L41,[1]ЭКС2!L41,[1]ЭКС3!L41,[1]ЭКС4!L41,[1]ЭКС5!L41))</f>
        <v>-</v>
      </c>
      <c r="P40" s="4">
        <f t="shared" si="4"/>
        <v>134.66666666666666</v>
      </c>
      <c r="Q40" s="3">
        <f t="shared" si="3"/>
        <v>17</v>
      </c>
      <c r="R40" s="1">
        <f>--((SUMPRODUCT(--(P40=$P$4:P40)))&gt;1)</f>
        <v>0</v>
      </c>
    </row>
    <row r="41" spans="1:18" hidden="1" x14ac:dyDescent="0.25">
      <c r="A41" s="6" t="s">
        <v>28</v>
      </c>
      <c r="B41" s="6" t="s">
        <v>0</v>
      </c>
      <c r="C41" s="5">
        <f>IF([1]АРТП!G58=0,"-",[1]АРТП!G58)</f>
        <v>13.666666666666666</v>
      </c>
      <c r="D41" s="5">
        <f>IF([1]ОСМ!G58=0,"-",[1]ОСМ!G58)</f>
        <v>10.666666666666666</v>
      </c>
      <c r="E41" s="5">
        <f>IF([1]МТ!G58=0,"-",[1]МТ!G58)</f>
        <v>12</v>
      </c>
      <c r="F41" s="5" t="str">
        <f>IF([1]КВН!G58=0,"-",[1]КВН!G58)</f>
        <v>-</v>
      </c>
      <c r="G41" s="5" t="str">
        <f>IF([1]РССМ!G58=0,"-",[1]РССМ!G58)</f>
        <v>-</v>
      </c>
      <c r="H41" s="5">
        <f>IF([1]ВП!G58=0,"-",[1]ВП!G58)</f>
        <v>10.333333333333334</v>
      </c>
      <c r="I41" s="5">
        <f>IF([1]ДБРВ!G58=0,"-",[1]ДБРВ!G58)</f>
        <v>13.333333333333334</v>
      </c>
      <c r="J41" s="5">
        <f>IF([1]АВПК!G58=0,"-",[1]АВПК!G58)</f>
        <v>4.666666666666667</v>
      </c>
      <c r="K41" s="5" t="str">
        <f>IF([1]ККСО!G58=0,"-",[1]ККСО!G58)</f>
        <v>-</v>
      </c>
      <c r="L41" s="5" t="str">
        <f>IF('[1]X-спорт'!G58=0,"-",'[1]X-спорт'!G58)</f>
        <v>-</v>
      </c>
      <c r="M41" s="5" t="str">
        <f>IF([1]КВЛР!G58=0,"-",[1]КВЛР!G58)</f>
        <v>-</v>
      </c>
      <c r="N41" s="5">
        <f>IF([1]НАБ!K58=0,"-",[1]НАБ!K58)</f>
        <v>8</v>
      </c>
      <c r="O41" s="5">
        <f>IF(AVERAGE([1]ЭКС1!L58,[1]ЭКС2!L58,[1]ЭКС3!L58,[1]ЭКС4!L58,[1]ЭКС5!L58)=0,"-",AVERAGE([1]ЭКС1!L58,[1]ЭКС2!L58,[1]ЭКС3!L58,[1]ЭКС4!L58,[1]ЭКС5!L58))</f>
        <v>39</v>
      </c>
      <c r="P41" s="4">
        <f t="shared" si="4"/>
        <v>111.66666666666667</v>
      </c>
      <c r="Q41" s="3">
        <f t="shared" si="3"/>
        <v>28</v>
      </c>
      <c r="R41" s="1">
        <f>--((SUMPRODUCT(--(P41=$P$4:P41)))&gt;1)</f>
        <v>0</v>
      </c>
    </row>
    <row r="42" spans="1:18" hidden="1" x14ac:dyDescent="0.25">
      <c r="A42" s="6" t="s">
        <v>27</v>
      </c>
      <c r="B42" s="6" t="s">
        <v>4</v>
      </c>
      <c r="C42" s="5">
        <f>IF([1]АРТП!G43=0,"-",[1]АРТП!G43)</f>
        <v>16</v>
      </c>
      <c r="D42" s="5">
        <f>IF([1]ОСМ!G43=0,"-",[1]ОСМ!G43)</f>
        <v>14.666666666666666</v>
      </c>
      <c r="E42" s="5">
        <f>IF([1]МТ!G43=0,"-",[1]МТ!G43)</f>
        <v>19</v>
      </c>
      <c r="F42" s="5">
        <f>IF([1]КВН!G43=0,"-",[1]КВН!G43)</f>
        <v>14.666666666666666</v>
      </c>
      <c r="G42" s="5" t="str">
        <f>IF([1]РССМ!G43=0,"-",[1]РССМ!G43)</f>
        <v>-</v>
      </c>
      <c r="H42" s="5">
        <f>IF([1]ВП!G43=0,"-",[1]ВП!G43)</f>
        <v>11.333333333333334</v>
      </c>
      <c r="I42" s="5">
        <f>IF([1]ДБРВ!G43=0,"-",[1]ДБРВ!G43)</f>
        <v>13.666666666666666</v>
      </c>
      <c r="J42" s="5">
        <f>IF([1]АВПК!G43=0,"-",[1]АВПК!G43)</f>
        <v>6.666666666666667</v>
      </c>
      <c r="K42" s="5">
        <f>IF([1]ККСО!G43=0,"-",[1]ККСО!G43)</f>
        <v>15.666666666666666</v>
      </c>
      <c r="L42" s="5">
        <f>IF('[1]X-спорт'!G43=0,"-",'[1]X-спорт'!G43)</f>
        <v>11.666666666666666</v>
      </c>
      <c r="M42" s="5">
        <f>IF([1]КВЛР!G43=0,"-",[1]КВЛР!G43)</f>
        <v>7.666666666666667</v>
      </c>
      <c r="N42" s="5" t="str">
        <f>IF([1]НАБ!K43=0,"-",[1]НАБ!K43)</f>
        <v>-</v>
      </c>
      <c r="O42" s="5" t="str">
        <f>IF(AVERAGE([1]ЭКС1!L43,[1]ЭКС2!L43,[1]ЭКС3!L43,[1]ЭКС4!L43,[1]ЭКС5!L43)=0,"-",AVERAGE([1]ЭКС1!L43,[1]ЭКС2!L43,[1]ЭКС3!L43,[1]ЭКС4!L43,[1]ЭКС5!L43))</f>
        <v>-</v>
      </c>
      <c r="P42" s="4">
        <f t="shared" si="4"/>
        <v>131</v>
      </c>
      <c r="Q42" s="3">
        <f t="shared" si="3"/>
        <v>21</v>
      </c>
      <c r="R42" s="1">
        <f>--((SUMPRODUCT(--(P42=$P$4:P42)))&gt;1)</f>
        <v>0</v>
      </c>
    </row>
    <row r="43" spans="1:18" hidden="1" x14ac:dyDescent="0.25">
      <c r="A43" s="6" t="s">
        <v>26</v>
      </c>
      <c r="B43" s="6" t="s">
        <v>4</v>
      </c>
      <c r="C43" s="5">
        <f>IF([1]АРТП!G44=0,"-",[1]АРТП!G44)</f>
        <v>18.333333333333332</v>
      </c>
      <c r="D43" s="5">
        <f>IF([1]ОСМ!G44=0,"-",[1]ОСМ!G44)</f>
        <v>11.666666666666666</v>
      </c>
      <c r="E43" s="5">
        <f>IF([1]МТ!G44=0,"-",[1]МТ!G44)</f>
        <v>14.666666666666666</v>
      </c>
      <c r="F43" s="5">
        <f>IF([1]КВН!G44=0,"-",[1]КВН!G44)</f>
        <v>13.666666666666666</v>
      </c>
      <c r="G43" s="5">
        <f>IF([1]РССМ!G44=0,"-",[1]РССМ!G44)</f>
        <v>13.666666666666666</v>
      </c>
      <c r="H43" s="5">
        <f>IF([1]ВП!G44=0,"-",[1]ВП!G44)</f>
        <v>12.333333333333334</v>
      </c>
      <c r="I43" s="5">
        <f>IF([1]ДБРВ!G44=0,"-",[1]ДБРВ!G44)</f>
        <v>13.333333333333334</v>
      </c>
      <c r="J43" s="5">
        <f>IF([1]АВПК!G44=0,"-",[1]АВПК!G44)</f>
        <v>4.666666666666667</v>
      </c>
      <c r="K43" s="5" t="str">
        <f>IF([1]ККСО!G44=0,"-",[1]ККСО!G44)</f>
        <v>-</v>
      </c>
      <c r="L43" s="5">
        <f>IF('[1]X-спорт'!G44=0,"-",'[1]X-спорт'!G44)</f>
        <v>9.6666666666666661</v>
      </c>
      <c r="M43" s="5">
        <f>IF([1]КВЛР!G44=0,"-",[1]КВЛР!G44)</f>
        <v>15.333333333333334</v>
      </c>
      <c r="N43" s="5" t="str">
        <f>IF([1]НАБ!K44=0,"-",[1]НАБ!K44)</f>
        <v>-</v>
      </c>
      <c r="O43" s="5" t="str">
        <f>IF(AVERAGE([1]ЭКС1!L44,[1]ЭКС2!L44,[1]ЭКС3!L44,[1]ЭКС4!L44,[1]ЭКС5!L44)=0,"-",AVERAGE([1]ЭКС1!L44,[1]ЭКС2!L44,[1]ЭКС3!L44,[1]ЭКС4!L44,[1]ЭКС5!L44))</f>
        <v>-</v>
      </c>
      <c r="P43" s="4">
        <f t="shared" si="4"/>
        <v>127.33333333333333</v>
      </c>
      <c r="Q43" s="3">
        <f t="shared" si="3"/>
        <v>22</v>
      </c>
      <c r="R43" s="1">
        <f>--((SUMPRODUCT(--(P43=$P$4:P43)))&gt;1)</f>
        <v>0</v>
      </c>
    </row>
    <row r="44" spans="1:18" x14ac:dyDescent="0.25">
      <c r="A44" s="6" t="s">
        <v>25</v>
      </c>
      <c r="B44" s="6" t="s">
        <v>7</v>
      </c>
      <c r="C44" s="5">
        <f>IF([1]АРТП!G33=0,"-",[1]АРТП!G33)</f>
        <v>10.666666666666666</v>
      </c>
      <c r="D44" s="5" t="str">
        <f>IF([1]ОСМ!G33=0,"-",[1]ОСМ!G33)</f>
        <v>-</v>
      </c>
      <c r="E44" s="5">
        <f>IF([1]МТ!G33=0,"-",[1]МТ!G33)</f>
        <v>12.333333333333334</v>
      </c>
      <c r="F44" s="5">
        <f>IF([1]КВН!G33=0,"-",[1]КВН!G33)</f>
        <v>10.666666666666666</v>
      </c>
      <c r="G44" s="5" t="str">
        <f>IF([1]РССМ!G33=0,"-",[1]РССМ!G33)</f>
        <v>-</v>
      </c>
      <c r="H44" s="5" t="str">
        <f>IF([1]ВП!G33=0,"-",[1]ВП!G33)</f>
        <v>-</v>
      </c>
      <c r="I44" s="5">
        <f>IF([1]ДБРВ!G33=0,"-",[1]ДБРВ!G33)</f>
        <v>13.666666666666666</v>
      </c>
      <c r="J44" s="5">
        <f>IF([1]АВПК!G33=0,"-",[1]АВПК!G33)</f>
        <v>4.666666666666667</v>
      </c>
      <c r="K44" s="5" t="str">
        <f>IF([1]ККСО!G33=0,"-",[1]ККСО!G33)</f>
        <v>-</v>
      </c>
      <c r="L44" s="5" t="str">
        <f>IF('[1]X-спорт'!G33=0,"-",'[1]X-спорт'!G33)</f>
        <v>-</v>
      </c>
      <c r="M44" s="5" t="str">
        <f>IF([1]КВЛР!G33=0,"-",[1]КВЛР!G33)</f>
        <v>-</v>
      </c>
      <c r="N44" s="5">
        <f>IF([1]НАБ!K33=0,"-",[1]НАБ!K33)</f>
        <v>7</v>
      </c>
      <c r="O44" s="5">
        <f>IF(AVERAGE([1]ЭКС1!L33,[1]ЭКС2!L33,[1]ЭКС3!L33,[1]ЭКС4!L33,[1]ЭКС5!L33)=0,"-",AVERAGE([1]ЭКС1!L33,[1]ЭКС2!L33,[1]ЭКС3!L33,[1]ЭКС4!L33,[1]ЭКС5!L33))</f>
        <v>44</v>
      </c>
      <c r="P44" s="4">
        <f t="shared" si="4"/>
        <v>103</v>
      </c>
      <c r="Q44" s="3">
        <v>11</v>
      </c>
      <c r="R44" s="1">
        <f>--((SUMPRODUCT(--(P44=$P$4:P44)))&gt;1)</f>
        <v>0</v>
      </c>
    </row>
    <row r="45" spans="1:18" hidden="1" x14ac:dyDescent="0.25">
      <c r="A45" s="6" t="s">
        <v>24</v>
      </c>
      <c r="B45" s="6" t="s">
        <v>2</v>
      </c>
      <c r="C45" s="5">
        <f>IF([1]АРТП!G46=0,"-",[1]АРТП!G46)</f>
        <v>15</v>
      </c>
      <c r="D45" s="5">
        <f>IF([1]ОСМ!G46=0,"-",[1]ОСМ!G46)</f>
        <v>14.333333333333334</v>
      </c>
      <c r="E45" s="5">
        <f>IF([1]МТ!G46=0,"-",[1]МТ!G46)</f>
        <v>13.333333333333334</v>
      </c>
      <c r="F45" s="5">
        <f>IF([1]КВН!G46=0,"-",[1]КВН!G46)</f>
        <v>9.3333333333333339</v>
      </c>
      <c r="G45" s="5" t="str">
        <f>IF([1]РССМ!G46=0,"-",[1]РССМ!G46)</f>
        <v>-</v>
      </c>
      <c r="H45" s="5">
        <f>IF([1]ВП!G46=0,"-",[1]ВП!G46)</f>
        <v>9.6666666666666661</v>
      </c>
      <c r="I45" s="5">
        <f>IF([1]ДБРВ!G46=0,"-",[1]ДБРВ!G46)</f>
        <v>11.666666666666666</v>
      </c>
      <c r="J45" s="5">
        <f>IF([1]АВПК!G46=0,"-",[1]АВПК!G46)</f>
        <v>6</v>
      </c>
      <c r="K45" s="5" t="str">
        <f>IF([1]ККСО!G46=0,"-",[1]ККСО!G46)</f>
        <v>-</v>
      </c>
      <c r="L45" s="5" t="str">
        <f>IF('[1]X-спорт'!G46=0,"-",'[1]X-спорт'!G46)</f>
        <v>-</v>
      </c>
      <c r="M45" s="5">
        <f>IF([1]КВЛР!G46=0,"-",[1]КВЛР!G46)</f>
        <v>10.666666666666666</v>
      </c>
      <c r="N45" s="5" t="str">
        <f>IF([1]НАБ!K46=0,"-",[1]НАБ!K46)</f>
        <v>-</v>
      </c>
      <c r="O45" s="5" t="str">
        <f>IF(AVERAGE([1]ЭКС1!L46,[1]ЭКС2!L46,[1]ЭКС3!L46,[1]ЭКС4!L46,[1]ЭКС5!L46)=0,"-",AVERAGE([1]ЭКС1!L46,[1]ЭКС2!L46,[1]ЭКС3!L46,[1]ЭКС4!L46,[1]ЭКС5!L46))</f>
        <v>-</v>
      </c>
      <c r="P45" s="4">
        <f t="shared" si="4"/>
        <v>90.000000000000014</v>
      </c>
      <c r="Q45" s="3">
        <f>IF(P45=0,"-",(RANK(P45,$P$4:$P$65,0)-SUMPRODUCT((P45&lt;$P$4:$P$65)*($R$4:$R$65))))</f>
        <v>38</v>
      </c>
      <c r="R45" s="1">
        <f>--((SUMPRODUCT(--(P45=$P$4:P45)))&gt;1)</f>
        <v>0</v>
      </c>
    </row>
    <row r="46" spans="1:18" hidden="1" x14ac:dyDescent="0.25">
      <c r="A46" s="6" t="s">
        <v>23</v>
      </c>
      <c r="B46" s="6" t="s">
        <v>0</v>
      </c>
      <c r="C46" s="5">
        <f>IF([1]АРТП!G20=0,"-",[1]АРТП!G20)</f>
        <v>13.666666666666666</v>
      </c>
      <c r="D46" s="5" t="str">
        <f>IF([1]ОСМ!G20=0,"-",[1]ОСМ!G20)</f>
        <v>-</v>
      </c>
      <c r="E46" s="5">
        <f>IF([1]МТ!G20=0,"-",[1]МТ!G20)</f>
        <v>10.333333333333334</v>
      </c>
      <c r="F46" s="5" t="str">
        <f>IF([1]КВН!G20=0,"-",[1]КВН!G20)</f>
        <v>-</v>
      </c>
      <c r="G46" s="5" t="str">
        <f>IF([1]РССМ!G20=0,"-",[1]РССМ!G20)</f>
        <v>-</v>
      </c>
      <c r="H46" s="5">
        <f>IF([1]ВП!G20=0,"-",[1]ВП!G20)</f>
        <v>6.333333333333333</v>
      </c>
      <c r="I46" s="5">
        <f>IF([1]ДБРВ!G20=0,"-",[1]ДБРВ!G20)</f>
        <v>5</v>
      </c>
      <c r="J46" s="5">
        <f>IF([1]АВПК!G20=0,"-",[1]АВПК!G20)</f>
        <v>5.666666666666667</v>
      </c>
      <c r="K46" s="5" t="str">
        <f>IF([1]ККСО!G20=0,"-",[1]ККСО!G20)</f>
        <v>-</v>
      </c>
      <c r="L46" s="5" t="str">
        <f>IF('[1]X-спорт'!G20=0,"-",'[1]X-спорт'!G20)</f>
        <v>-</v>
      </c>
      <c r="M46" s="5">
        <f>IF([1]КВЛР!G20=0,"-",[1]КВЛР!G20)</f>
        <v>13</v>
      </c>
      <c r="N46" s="5">
        <f>IF([1]НАБ!K20=0,"-",[1]НАБ!K20)</f>
        <v>13</v>
      </c>
      <c r="O46" s="5">
        <f>IF(AVERAGE([1]ЭКС1!L20,[1]ЭКС2!L20,[1]ЭКС3!L20,[1]ЭКС4!L20,[1]ЭКС5!L20)=0,"-",AVERAGE([1]ЭКС1!L20,[1]ЭКС2!L20,[1]ЭКС3!L20,[1]ЭКС4!L20,[1]ЭКС5!L20))</f>
        <v>37</v>
      </c>
      <c r="P46" s="4">
        <f t="shared" si="4"/>
        <v>104</v>
      </c>
      <c r="Q46" s="3">
        <f>IF(P46=0,"-",(RANK(P46,$P$4:$P$65,0)-SUMPRODUCT((P46&lt;$P$4:$P$65)*($R$4:$R$65))))</f>
        <v>33</v>
      </c>
      <c r="R46" s="1">
        <f>--((SUMPRODUCT(--(P46=$P$4:P46)))&gt;1)</f>
        <v>0</v>
      </c>
    </row>
    <row r="47" spans="1:18" hidden="1" x14ac:dyDescent="0.25">
      <c r="A47" s="6" t="s">
        <v>22</v>
      </c>
      <c r="B47" s="6" t="s">
        <v>11</v>
      </c>
      <c r="C47" s="5">
        <f>IF([1]АРТП!G55=0,"-",[1]АРТП!G55)</f>
        <v>15</v>
      </c>
      <c r="D47" s="5">
        <f>IF([1]ОСМ!G55=0,"-",[1]ОСМ!G55)</f>
        <v>10</v>
      </c>
      <c r="E47" s="5">
        <f>IF([1]МТ!G55=0,"-",[1]МТ!G55)</f>
        <v>11</v>
      </c>
      <c r="F47" s="5" t="str">
        <f>IF([1]КВН!G55=0,"-",[1]КВН!G55)</f>
        <v>-</v>
      </c>
      <c r="G47" s="5" t="str">
        <f>IF([1]РССМ!G55=0,"-",[1]РССМ!G55)</f>
        <v>-</v>
      </c>
      <c r="H47" s="5">
        <f>IF([1]ВП!G55=0,"-",[1]ВП!G55)</f>
        <v>7.333333333333333</v>
      </c>
      <c r="I47" s="5">
        <f>IF([1]ДБРВ!G55=0,"-",[1]ДБРВ!G55)</f>
        <v>5.333333333333333</v>
      </c>
      <c r="J47" s="5">
        <f>IF([1]АВПК!G55=0,"-",[1]АВПК!G55)</f>
        <v>5</v>
      </c>
      <c r="K47" s="5" t="str">
        <f>IF([1]ККСО!G55=0,"-",[1]ККСО!G55)</f>
        <v>-</v>
      </c>
      <c r="L47" s="5" t="str">
        <f>IF('[1]X-спорт'!G55=0,"-",'[1]X-спорт'!G55)</f>
        <v>-</v>
      </c>
      <c r="M47" s="5" t="str">
        <f>IF([1]КВЛР!G55=0,"-",[1]КВЛР!G55)</f>
        <v>-</v>
      </c>
      <c r="N47" s="5">
        <f>IF([1]НАБ!K55=0,"-",[1]НАБ!K55)</f>
        <v>8</v>
      </c>
      <c r="O47" s="5">
        <f>IF(AVERAGE([1]ЭКС1!L55,[1]ЭКС2!L55,[1]ЭКС3!L55,[1]ЭКС4!L55,[1]ЭКС5!L55)=0,"-",AVERAGE([1]ЭКС1!L55,[1]ЭКС2!L55,[1]ЭКС3!L55,[1]ЭКС4!L55,[1]ЭКС5!L55))</f>
        <v>42</v>
      </c>
      <c r="P47" s="4">
        <f t="shared" si="4"/>
        <v>103.66666666666667</v>
      </c>
      <c r="Q47" s="3">
        <f>IF(P47=0,"-",(RANK(P47,$P$4:$P$65,0)-SUMPRODUCT((P47&lt;$P$4:$P$65)*($R$4:$R$65))))</f>
        <v>34</v>
      </c>
      <c r="R47" s="1">
        <f>--((SUMPRODUCT(--(P47=$P$4:P47)))&gt;1)</f>
        <v>0</v>
      </c>
    </row>
    <row r="48" spans="1:18" hidden="1" x14ac:dyDescent="0.25">
      <c r="A48" s="6" t="s">
        <v>21</v>
      </c>
      <c r="B48" s="6" t="s">
        <v>11</v>
      </c>
      <c r="C48" s="5" t="str">
        <f>IF([1]АРТП!G9=0,"-",[1]АРТП!G9)</f>
        <v>-</v>
      </c>
      <c r="D48" s="5" t="str">
        <f>IF([1]ОСМ!G9=0,"-",[1]ОСМ!G9)</f>
        <v>-</v>
      </c>
      <c r="E48" s="5" t="str">
        <f>IF([1]МТ!G9=0,"-",[1]МТ!G9)</f>
        <v>-</v>
      </c>
      <c r="F48" s="5">
        <f>IF([1]КВН!G9=0,"-",[1]КВН!G9)</f>
        <v>10.666666666666666</v>
      </c>
      <c r="G48" s="5" t="str">
        <f>IF([1]РССМ!G9=0,"-",[1]РССМ!G9)</f>
        <v>-</v>
      </c>
      <c r="H48" s="5">
        <f>IF([1]ВП!G9=0,"-",[1]ВП!G9)</f>
        <v>5.666666666666667</v>
      </c>
      <c r="I48" s="5">
        <f>IF([1]ДБРВ!G9=0,"-",[1]ДБРВ!G9)</f>
        <v>9.3333333333333339</v>
      </c>
      <c r="J48" s="5">
        <f>IF([1]АВПК!G9=0,"-",[1]АВПК!G9)</f>
        <v>2.6666666666666665</v>
      </c>
      <c r="K48" s="5" t="str">
        <f>IF([1]ККСО!G9=0,"-",[1]ККСО!G9)</f>
        <v>-</v>
      </c>
      <c r="L48" s="5" t="str">
        <f>IF('[1]X-спорт'!G9=0,"-",'[1]X-спорт'!G9)</f>
        <v>-</v>
      </c>
      <c r="M48" s="5" t="str">
        <f>IF([1]КВЛР!G9=0,"-",[1]КВЛР!G9)</f>
        <v>-</v>
      </c>
      <c r="N48" s="5">
        <f>IF([1]НАБ!K9=0,"-",[1]НАБ!K9)</f>
        <v>7</v>
      </c>
      <c r="O48" s="5">
        <f>IF(AVERAGE([1]ЭКС1!L9,[1]ЭКС2!L9,[1]ЭКС3!L9,[1]ЭКС4!L9,[1]ЭКС5!L9)=0,"-",AVERAGE([1]ЭКС1!L9,[1]ЭКС2!L9,[1]ЭКС3!L9,[1]ЭКС4!L9,[1]ЭКС5!L9))</f>
        <v>50</v>
      </c>
      <c r="P48" s="4">
        <f t="shared" si="4"/>
        <v>85.333333333333329</v>
      </c>
      <c r="Q48" s="3">
        <f>IF(P48=0,"-",(RANK(P48,$P$4:$P$65,0)-SUMPRODUCT((P48&lt;$P$4:$P$65)*($R$4:$R$65))))</f>
        <v>41</v>
      </c>
      <c r="R48" s="1">
        <f>--((SUMPRODUCT(--(P48=$P$4:P48)))&gt;1)</f>
        <v>0</v>
      </c>
    </row>
    <row r="49" spans="1:18" x14ac:dyDescent="0.25">
      <c r="A49" s="6" t="s">
        <v>20</v>
      </c>
      <c r="B49" s="6" t="s">
        <v>7</v>
      </c>
      <c r="C49" s="5">
        <f>IF([1]АРТП!G16=0,"-",[1]АРТП!G16)</f>
        <v>15</v>
      </c>
      <c r="D49" s="5">
        <f>IF([1]ОСМ!G16=0,"-",[1]ОСМ!G16)</f>
        <v>11.333333333333334</v>
      </c>
      <c r="E49" s="5">
        <f>IF([1]МТ!G16=0,"-",[1]МТ!G16)</f>
        <v>11.333333333333334</v>
      </c>
      <c r="F49" s="5" t="str">
        <f>IF([1]КВН!G16=0,"-",[1]КВН!G16)</f>
        <v>-</v>
      </c>
      <c r="G49" s="5" t="str">
        <f>IF([1]РССМ!G16=0,"-",[1]РССМ!G16)</f>
        <v>-</v>
      </c>
      <c r="H49" s="5">
        <f>IF([1]ВП!G16=0,"-",[1]ВП!G16)</f>
        <v>9.6666666666666661</v>
      </c>
      <c r="I49" s="5">
        <f>IF([1]ДБРВ!G16=0,"-",[1]ДБРВ!G16)</f>
        <v>14.333333333333334</v>
      </c>
      <c r="J49" s="5">
        <f>IF([1]АВПК!G16=0,"-",[1]АВПК!G16)</f>
        <v>3</v>
      </c>
      <c r="K49" s="5" t="str">
        <f>IF([1]ККСО!G16=0,"-",[1]ККСО!G16)</f>
        <v>-</v>
      </c>
      <c r="L49" s="5" t="str">
        <f>IF('[1]X-спорт'!G16=0,"-",'[1]X-спорт'!G16)</f>
        <v>-</v>
      </c>
      <c r="M49" s="5" t="str">
        <f>IF([1]КВЛР!G16=0,"-",[1]КВЛР!G16)</f>
        <v>-</v>
      </c>
      <c r="N49" s="5">
        <f>IF([1]НАБ!K16=0,"-",[1]НАБ!K16)</f>
        <v>6</v>
      </c>
      <c r="O49" s="5">
        <f>IF(AVERAGE([1]ЭКС1!L16,[1]ЭКС2!L16,[1]ЭКС3!L16,[1]ЭКС4!L16,[1]ЭКС5!L16)=0,"-",AVERAGE([1]ЭКС1!L16,[1]ЭКС2!L16,[1]ЭКС3!L16,[1]ЭКС4!L16,[1]ЭКС5!L16))</f>
        <v>32</v>
      </c>
      <c r="P49" s="4">
        <f t="shared" si="4"/>
        <v>102.66666666666667</v>
      </c>
      <c r="Q49" s="3">
        <v>12</v>
      </c>
      <c r="R49" s="1">
        <f>--((SUMPRODUCT(--(P49=$P$4:P49)))&gt;1)</f>
        <v>0</v>
      </c>
    </row>
    <row r="50" spans="1:18" x14ac:dyDescent="0.25">
      <c r="A50" s="6" t="s">
        <v>19</v>
      </c>
      <c r="B50" s="6" t="s">
        <v>7</v>
      </c>
      <c r="C50" s="5" t="str">
        <f>IF([1]АРТП!G57=0,"-",[1]АРТП!G57)</f>
        <v>-</v>
      </c>
      <c r="D50" s="5">
        <f>IF([1]ОСМ!G57=0,"-",[1]ОСМ!G57)</f>
        <v>8.6666666666666661</v>
      </c>
      <c r="E50" s="5">
        <f>IF([1]МТ!G57=0,"-",[1]МТ!G57)</f>
        <v>10</v>
      </c>
      <c r="F50" s="5" t="str">
        <f>IF([1]КВН!G57=0,"-",[1]КВН!G57)</f>
        <v>-</v>
      </c>
      <c r="G50" s="5" t="str">
        <f>IF([1]РССМ!G57=0,"-",[1]РССМ!G57)</f>
        <v>-</v>
      </c>
      <c r="H50" s="5">
        <f>IF([1]ВП!G57=0,"-",[1]ВП!G57)</f>
        <v>7.666666666666667</v>
      </c>
      <c r="I50" s="5">
        <f>IF([1]ДБРВ!G57=0,"-",[1]ДБРВ!G57)</f>
        <v>12.333333333333334</v>
      </c>
      <c r="J50" s="5">
        <f>IF([1]АВПК!G57=0,"-",[1]АВПК!G57)</f>
        <v>5.333333333333333</v>
      </c>
      <c r="K50" s="5" t="str">
        <f>IF([1]ККСО!G57=0,"-",[1]ККСО!G57)</f>
        <v>-</v>
      </c>
      <c r="L50" s="5" t="str">
        <f>IF('[1]X-спорт'!G57=0,"-",'[1]X-спорт'!G57)</f>
        <v>-</v>
      </c>
      <c r="M50" s="5" t="str">
        <f>IF([1]КВЛР!G57=0,"-",[1]КВЛР!G57)</f>
        <v>-</v>
      </c>
      <c r="N50" s="5">
        <f>IF([1]НАБ!K57=0,"-",[1]НАБ!K57)</f>
        <v>10</v>
      </c>
      <c r="O50" s="5">
        <f>IF(AVERAGE([1]ЭКС1!L57,[1]ЭКС2!L57,[1]ЭКС3!L57,[1]ЭКС4!L57,[1]ЭКС5!L57)=0,"-",AVERAGE([1]ЭКС1!L57,[1]ЭКС2!L57,[1]ЭКС3!L57,[1]ЭКС4!L57,[1]ЭКС5!L57))</f>
        <v>42</v>
      </c>
      <c r="P50" s="4">
        <f t="shared" si="4"/>
        <v>96</v>
      </c>
      <c r="Q50" s="3">
        <v>13</v>
      </c>
      <c r="R50" s="1">
        <f>--((SUMPRODUCT(--(P50=$P$4:P50)))&gt;1)</f>
        <v>0</v>
      </c>
    </row>
    <row r="51" spans="1:18" hidden="1" x14ac:dyDescent="0.25">
      <c r="A51" s="6" t="s">
        <v>18</v>
      </c>
      <c r="B51" s="6" t="s">
        <v>0</v>
      </c>
      <c r="C51" s="5">
        <f>IF([1]АРТП!G28=0,"-",[1]АРТП!G28)</f>
        <v>15.333333333333334</v>
      </c>
      <c r="D51" s="5" t="str">
        <f>IF([1]ОСМ!G28=0,"-",[1]ОСМ!G28)</f>
        <v>-</v>
      </c>
      <c r="E51" s="5">
        <f>IF([1]МТ!G28=0,"-",[1]МТ!G28)</f>
        <v>9.6666666666666661</v>
      </c>
      <c r="F51" s="5" t="str">
        <f>IF([1]КВН!G28=0,"-",[1]КВН!G28)</f>
        <v>-</v>
      </c>
      <c r="G51" s="5" t="str">
        <f>IF([1]РССМ!G28=0,"-",[1]РССМ!G28)</f>
        <v>-</v>
      </c>
      <c r="H51" s="5" t="str">
        <f>IF([1]ВП!G28=0,"-",[1]ВП!G28)</f>
        <v>-</v>
      </c>
      <c r="I51" s="5">
        <f>IF([1]ДБРВ!G28=0,"-",[1]ДБРВ!G28)</f>
        <v>8</v>
      </c>
      <c r="J51" s="5" t="str">
        <f>IF([1]АВПК!G28=0,"-",[1]АВПК!G28)</f>
        <v>-</v>
      </c>
      <c r="K51" s="5" t="str">
        <f>IF([1]ККСО!G28=0,"-",[1]ККСО!G28)</f>
        <v>-</v>
      </c>
      <c r="L51" s="5" t="str">
        <f>IF('[1]X-спорт'!G28=0,"-",'[1]X-спорт'!G28)</f>
        <v>-</v>
      </c>
      <c r="M51" s="5" t="str">
        <f>IF([1]КВЛР!G28=0,"-",[1]КВЛР!G28)</f>
        <v>-</v>
      </c>
      <c r="N51" s="5">
        <f>IF([1]НАБ!K28=0,"-",[1]НАБ!K28)</f>
        <v>16</v>
      </c>
      <c r="O51" s="5">
        <f>IF(AVERAGE([1]ЭКС1!L28,[1]ЭКС2!L28,[1]ЭКС3!L28,[1]ЭКС4!L28,[1]ЭКС5!L28)=0,"-",AVERAGE([1]ЭКС1!L28,[1]ЭКС2!L28,[1]ЭКС3!L28,[1]ЭКС4!L28,[1]ЭКС5!L28))</f>
        <v>33.333333333333336</v>
      </c>
      <c r="P51" s="4">
        <f t="shared" si="4"/>
        <v>82.333333333333343</v>
      </c>
      <c r="Q51" s="3">
        <f>IF(P51=0,"-",(RANK(P51,$P$4:$P$65,0)-SUMPRODUCT((P51&lt;$P$4:$P$65)*($R$4:$R$65))))</f>
        <v>42</v>
      </c>
      <c r="R51" s="1">
        <f>--((SUMPRODUCT(--(P51=$P$4:P51)))&gt;1)</f>
        <v>0</v>
      </c>
    </row>
    <row r="52" spans="1:18" hidden="1" x14ac:dyDescent="0.25">
      <c r="A52" s="6" t="s">
        <v>17</v>
      </c>
      <c r="B52" s="6" t="s">
        <v>4</v>
      </c>
      <c r="C52" s="5">
        <f>IF([1]АРТП!G53=0,"-",[1]АРТП!G53)</f>
        <v>15.333333333333334</v>
      </c>
      <c r="D52" s="5" t="str">
        <f>IF([1]ОСМ!G53=0,"-",[1]ОСМ!G53)</f>
        <v>-</v>
      </c>
      <c r="E52" s="5">
        <f>IF([1]МТ!G53=0,"-",[1]МТ!G53)</f>
        <v>14</v>
      </c>
      <c r="F52" s="5" t="str">
        <f>IF([1]КВН!G53=0,"-",[1]КВН!G53)</f>
        <v>-</v>
      </c>
      <c r="G52" s="5" t="str">
        <f>IF([1]РССМ!G53=0,"-",[1]РССМ!G53)</f>
        <v>-</v>
      </c>
      <c r="H52" s="5" t="str">
        <f>IF([1]ВП!G53=0,"-",[1]ВП!G53)</f>
        <v>-</v>
      </c>
      <c r="I52" s="5">
        <f>IF([1]ДБРВ!G53=0,"-",[1]ДБРВ!G53)</f>
        <v>13.666666666666666</v>
      </c>
      <c r="J52" s="5">
        <f>IF([1]АВПК!G53=0,"-",[1]АВПК!G53)</f>
        <v>7.333333333333333</v>
      </c>
      <c r="K52" s="5" t="str">
        <f>IF([1]ККСО!G53=0,"-",[1]ККСО!G53)</f>
        <v>-</v>
      </c>
      <c r="L52" s="5" t="str">
        <f>IF('[1]X-спорт'!G53=0,"-",'[1]X-спорт'!G53)</f>
        <v>-</v>
      </c>
      <c r="M52" s="5" t="str">
        <f>IF([1]КВЛР!G53=0,"-",[1]КВЛР!G53)</f>
        <v>-</v>
      </c>
      <c r="N52" s="5" t="str">
        <f>IF([1]НАБ!K53=0,"-",[1]НАБ!K53)</f>
        <v>-</v>
      </c>
      <c r="O52" s="5" t="str">
        <f>IF(AVERAGE([1]ЭКС1!L53,[1]ЭКС2!L53,[1]ЭКС3!L53,[1]ЭКС4!L53,[1]ЭКС5!L53)=0,"-",AVERAGE([1]ЭКС1!L53,[1]ЭКС2!L53,[1]ЭКС3!L53,[1]ЭКС4!L53,[1]ЭКС5!L53))</f>
        <v>-</v>
      </c>
      <c r="P52" s="4">
        <f t="shared" si="4"/>
        <v>50.333333333333336</v>
      </c>
      <c r="Q52" s="3">
        <f>IF(P52=0,"-",(RANK(P52,$P$4:$P$65,0)-SUMPRODUCT((P52&lt;$P$4:$P$65)*($R$4:$R$65))))</f>
        <v>53</v>
      </c>
      <c r="R52" s="1">
        <f>--((SUMPRODUCT(--(P52=$P$4:P52)))&gt;1)</f>
        <v>0</v>
      </c>
    </row>
    <row r="53" spans="1:18" hidden="1" x14ac:dyDescent="0.25">
      <c r="A53" s="6" t="s">
        <v>16</v>
      </c>
      <c r="B53" s="6" t="s">
        <v>11</v>
      </c>
      <c r="C53" s="5" t="str">
        <f>IF([1]АРТП!G32=0,"-",[1]АРТП!G32)</f>
        <v>-</v>
      </c>
      <c r="D53" s="5" t="str">
        <f>IF([1]ОСМ!G32=0,"-",[1]ОСМ!G32)</f>
        <v>-</v>
      </c>
      <c r="E53" s="5">
        <f>IF([1]МТ!G32=0,"-",[1]МТ!G32)</f>
        <v>8.3333333333333339</v>
      </c>
      <c r="F53" s="5" t="str">
        <f>IF([1]КВН!G32=0,"-",[1]КВН!G32)</f>
        <v>-</v>
      </c>
      <c r="G53" s="5" t="str">
        <f>IF([1]РССМ!G32=0,"-",[1]РССМ!G32)</f>
        <v>-</v>
      </c>
      <c r="H53" s="5">
        <f>IF([1]ВП!G32=0,"-",[1]ВП!G32)</f>
        <v>8.3333333333333339</v>
      </c>
      <c r="I53" s="5">
        <f>IF([1]ДБРВ!G32=0,"-",[1]ДБРВ!G32)</f>
        <v>7.333333333333333</v>
      </c>
      <c r="J53" s="5">
        <f>IF([1]АВПК!G32=0,"-",[1]АВПК!G32)</f>
        <v>3.3333333333333335</v>
      </c>
      <c r="K53" s="5" t="str">
        <f>IF([1]ККСО!G32=0,"-",[1]ККСО!G32)</f>
        <v>-</v>
      </c>
      <c r="L53" s="5" t="str">
        <f>IF('[1]X-спорт'!G32=0,"-",'[1]X-спорт'!G32)</f>
        <v>-</v>
      </c>
      <c r="M53" s="5" t="str">
        <f>IF([1]КВЛР!G32=0,"-",[1]КВЛР!G32)</f>
        <v>-</v>
      </c>
      <c r="N53" s="5">
        <f>IF([1]НАБ!K32=0,"-",[1]НАБ!K32)</f>
        <v>10</v>
      </c>
      <c r="O53" s="5">
        <f>IF(AVERAGE([1]ЭКС1!L32,[1]ЭКС2!L32,[1]ЭКС3!L32,[1]ЭКС4!L32,[1]ЭКС5!L32)=0,"-",AVERAGE([1]ЭКС1!L32,[1]ЭКС2!L32,[1]ЭКС3!L32,[1]ЭКС4!L32,[1]ЭКС5!L32))</f>
        <v>36</v>
      </c>
      <c r="P53" s="4">
        <f t="shared" si="4"/>
        <v>73.333333333333329</v>
      </c>
      <c r="Q53" s="3">
        <f>IF(P53=0,"-",(RANK(P53,$P$4:$P$65,0)-SUMPRODUCT((P53&lt;$P$4:$P$65)*($R$4:$R$65))))</f>
        <v>46</v>
      </c>
      <c r="R53" s="1">
        <f>--((SUMPRODUCT(--(P53=$P$4:P53)))&gt;1)</f>
        <v>0</v>
      </c>
    </row>
    <row r="54" spans="1:18" hidden="1" x14ac:dyDescent="0.25">
      <c r="A54" s="6" t="s">
        <v>15</v>
      </c>
      <c r="B54" s="6" t="s">
        <v>0</v>
      </c>
      <c r="C54" s="5" t="str">
        <f>IF([1]АРТП!G42=0,"-",[1]АРТП!G42)</f>
        <v>-</v>
      </c>
      <c r="D54" s="5" t="str">
        <f>IF([1]ОСМ!G42=0,"-",[1]ОСМ!G42)</f>
        <v>-</v>
      </c>
      <c r="E54" s="5" t="str">
        <f>IF([1]МТ!G42=0,"-",[1]МТ!G42)</f>
        <v>-</v>
      </c>
      <c r="F54" s="5" t="str">
        <f>IF([1]КВН!G42=0,"-",[1]КВН!G42)</f>
        <v>-</v>
      </c>
      <c r="G54" s="5" t="str">
        <f>IF([1]РССМ!G42=0,"-",[1]РССМ!G42)</f>
        <v>-</v>
      </c>
      <c r="H54" s="5" t="str">
        <f>IF([1]ВП!G42=0,"-",[1]ВП!G42)</f>
        <v>-</v>
      </c>
      <c r="I54" s="5">
        <f>IF([1]ДБРВ!G42=0,"-",[1]ДБРВ!G42)</f>
        <v>7</v>
      </c>
      <c r="J54" s="5">
        <f>IF([1]АВПК!G42=0,"-",[1]АВПК!G42)</f>
        <v>5.333333333333333</v>
      </c>
      <c r="K54" s="5" t="str">
        <f>IF([1]ККСО!G42=0,"-",[1]ККСО!G42)</f>
        <v>-</v>
      </c>
      <c r="L54" s="5" t="str">
        <f>IF('[1]X-спорт'!G42=0,"-",'[1]X-спорт'!G42)</f>
        <v>-</v>
      </c>
      <c r="M54" s="5" t="str">
        <f>IF([1]КВЛР!G42=0,"-",[1]КВЛР!G42)</f>
        <v>-</v>
      </c>
      <c r="N54" s="5">
        <f>IF([1]НАБ!K42=0,"-",[1]НАБ!K42)</f>
        <v>9</v>
      </c>
      <c r="O54" s="5">
        <f>IF(AVERAGE([1]ЭКС1!L42,[1]ЭКС2!L42,[1]ЭКС3!L42,[1]ЭКС4!L42,[1]ЭКС5!L42)=0,"-",AVERAGE([1]ЭКС1!L42,[1]ЭКС2!L42,[1]ЭКС3!L42,[1]ЭКС4!L42,[1]ЭКС5!L42))</f>
        <v>43.333333333333336</v>
      </c>
      <c r="P54" s="4">
        <f t="shared" si="4"/>
        <v>64.666666666666671</v>
      </c>
      <c r="Q54" s="3">
        <f>IF(P54=0,"-",(RANK(P54,$P$4:$P$65,0)-SUMPRODUCT((P54&lt;$P$4:$P$65)*($R$4:$R$65))))</f>
        <v>49</v>
      </c>
      <c r="R54" s="1">
        <f>--((SUMPRODUCT(--(P54=$P$4:P54)))&gt;1)</f>
        <v>0</v>
      </c>
    </row>
    <row r="55" spans="1:18" hidden="1" x14ac:dyDescent="0.25">
      <c r="A55" s="6" t="s">
        <v>14</v>
      </c>
      <c r="B55" s="6" t="s">
        <v>11</v>
      </c>
      <c r="C55" s="5" t="str">
        <f>IF([1]АРТП!G65=0,"-",[1]АРТП!G65)</f>
        <v>-</v>
      </c>
      <c r="D55" s="5" t="str">
        <f>IF([1]ОСМ!G65=0,"-",[1]ОСМ!G65)</f>
        <v>-</v>
      </c>
      <c r="E55" s="5" t="str">
        <f>IF([1]МТ!G65=0,"-",[1]МТ!G65)</f>
        <v>-</v>
      </c>
      <c r="F55" s="5" t="str">
        <f>IF([1]КВН!G65=0,"-",[1]КВН!G65)</f>
        <v>-</v>
      </c>
      <c r="G55" s="5" t="str">
        <f>IF([1]РССМ!G65=0,"-",[1]РССМ!G65)</f>
        <v>-</v>
      </c>
      <c r="H55" s="5" t="str">
        <f>IF([1]ВП!G65=0,"-",[1]ВП!G65)</f>
        <v>-</v>
      </c>
      <c r="I55" s="5">
        <f>IF([1]ДБРВ!G65=0,"-",[1]ДБРВ!G65)</f>
        <v>6.333333333333333</v>
      </c>
      <c r="J55" s="5" t="str">
        <f>IF([1]АВПК!G65=0,"-",[1]АВПК!G65)</f>
        <v>-</v>
      </c>
      <c r="K55" s="5" t="str">
        <f>IF([1]ККСО!G65=0,"-",[1]ККСО!G65)</f>
        <v>-</v>
      </c>
      <c r="L55" s="5" t="str">
        <f>IF('[1]X-спорт'!G65=0,"-",'[1]X-спорт'!G65)</f>
        <v>-</v>
      </c>
      <c r="M55" s="5" t="str">
        <f>IF([1]КВЛР!G65=0,"-",[1]КВЛР!G65)</f>
        <v>-</v>
      </c>
      <c r="N55" s="5">
        <f>IF([1]НАБ!K65=0,"-",[1]НАБ!K65)</f>
        <v>12</v>
      </c>
      <c r="O55" s="5">
        <f>IF(AVERAGE([1]ЭКС1!L65,[1]ЭКС2!L65,[1]ЭКС3!L65,[1]ЭКС4!L65,[1]ЭКС5!L65)=0,"-",AVERAGE([1]ЭКС1!L65,[1]ЭКС2!L65,[1]ЭКС3!L65,[1]ЭКС4!L65,[1]ЭКС5!L65))</f>
        <v>44</v>
      </c>
      <c r="P55" s="4">
        <f t="shared" si="4"/>
        <v>62.333333333333329</v>
      </c>
      <c r="Q55" s="3">
        <f>IF(P55=0,"-",(RANK(P55,$P$4:$P$65,0)-SUMPRODUCT((P55&lt;$P$4:$P$65)*($R$4:$R$65))))</f>
        <v>50</v>
      </c>
      <c r="R55" s="1">
        <f>--((SUMPRODUCT(--(P55=$P$4:P55)))&gt;1)</f>
        <v>0</v>
      </c>
    </row>
    <row r="56" spans="1:18" x14ac:dyDescent="0.25">
      <c r="A56" s="6" t="s">
        <v>13</v>
      </c>
      <c r="B56" s="6" t="s">
        <v>7</v>
      </c>
      <c r="C56" s="5" t="str">
        <f>IF([1]АРТП!G45=0,"-",[1]АРТП!G45)</f>
        <v>-</v>
      </c>
      <c r="D56" s="5" t="str">
        <f>IF([1]ОСМ!G45=0,"-",[1]ОСМ!G45)</f>
        <v>-</v>
      </c>
      <c r="E56" s="5">
        <f>IF([1]МТ!G45=0,"-",[1]МТ!G45)</f>
        <v>8.6666666666666661</v>
      </c>
      <c r="F56" s="5" t="str">
        <f>IF([1]КВН!G45=0,"-",[1]КВН!G45)</f>
        <v>-</v>
      </c>
      <c r="G56" s="5">
        <f>IF([1]РССМ!G45=0,"-",[1]РССМ!G45)</f>
        <v>15</v>
      </c>
      <c r="H56" s="5">
        <f>IF([1]ВП!G45=0,"-",[1]ВП!G45)</f>
        <v>7.666666666666667</v>
      </c>
      <c r="I56" s="5" t="str">
        <f>IF([1]ДБРВ!G45=0,"-",[1]ДБРВ!G45)</f>
        <v>-</v>
      </c>
      <c r="J56" s="5" t="str">
        <f>IF([1]АВПК!G45=0,"-",[1]АВПК!G45)</f>
        <v>-</v>
      </c>
      <c r="K56" s="5" t="str">
        <f>IF([1]ККСО!G45=0,"-",[1]ККСО!G45)</f>
        <v>-</v>
      </c>
      <c r="L56" s="5" t="str">
        <f>IF('[1]X-спорт'!G45=0,"-",'[1]X-спорт'!G45)</f>
        <v>-</v>
      </c>
      <c r="M56" s="5" t="str">
        <f>IF([1]КВЛР!G45=0,"-",[1]КВЛР!G45)</f>
        <v>-</v>
      </c>
      <c r="N56" s="5">
        <f>IF([1]НАБ!K45=0,"-",[1]НАБ!K45)</f>
        <v>7</v>
      </c>
      <c r="O56" s="5">
        <f>IF(AVERAGE([1]ЭКС1!L45,[1]ЭКС2!L45,[1]ЭКС3!L45,[1]ЭКС4!L45,[1]ЭКС5!L45)=0,"-",AVERAGE([1]ЭКС1!L45,[1]ЭКС2!L45,[1]ЭКС3!L45,[1]ЭКС4!L45,[1]ЭКС5!L45))</f>
        <v>48</v>
      </c>
      <c r="P56" s="4">
        <f t="shared" si="4"/>
        <v>86.333333333333329</v>
      </c>
      <c r="Q56" s="3">
        <v>14</v>
      </c>
      <c r="R56" s="1">
        <f>--((SUMPRODUCT(--(P56=$P$4:P56)))&gt;1)</f>
        <v>0</v>
      </c>
    </row>
    <row r="57" spans="1:18" hidden="1" x14ac:dyDescent="0.25">
      <c r="A57" s="6" t="s">
        <v>12</v>
      </c>
      <c r="B57" s="6" t="s">
        <v>11</v>
      </c>
      <c r="C57" s="5" t="str">
        <f>IF([1]АРТП!G48=0,"-",[1]АРТП!G48)</f>
        <v>-</v>
      </c>
      <c r="D57" s="5">
        <f>IF([1]ОСМ!G48=0,"-",[1]ОСМ!G48)</f>
        <v>8.6666666666666661</v>
      </c>
      <c r="E57" s="5">
        <f>IF([1]МТ!G48=0,"-",[1]МТ!G48)</f>
        <v>7.666666666666667</v>
      </c>
      <c r="F57" s="5" t="str">
        <f>IF([1]КВН!G48=0,"-",[1]КВН!G48)</f>
        <v>-</v>
      </c>
      <c r="G57" s="5" t="str">
        <f>IF([1]РССМ!G48=0,"-",[1]РССМ!G48)</f>
        <v>-</v>
      </c>
      <c r="H57" s="5">
        <f>IF([1]ВП!G48=0,"-",[1]ВП!G48)</f>
        <v>10</v>
      </c>
      <c r="I57" s="5">
        <f>IF([1]ДБРВ!G48=0,"-",[1]ДБРВ!G48)</f>
        <v>5.666666666666667</v>
      </c>
      <c r="J57" s="5" t="str">
        <f>IF([1]АВПК!G48=0,"-",[1]АВПК!G48)</f>
        <v>-</v>
      </c>
      <c r="K57" s="5" t="str">
        <f>IF([1]ККСО!G48=0,"-",[1]ККСО!G48)</f>
        <v>-</v>
      </c>
      <c r="L57" s="5" t="str">
        <f>IF('[1]X-спорт'!G48=0,"-",'[1]X-спорт'!G48)</f>
        <v>-</v>
      </c>
      <c r="M57" s="5" t="str">
        <f>IF([1]КВЛР!G48=0,"-",[1]КВЛР!G48)</f>
        <v>-</v>
      </c>
      <c r="N57" s="5" t="str">
        <f>IF([1]НАБ!K48=0,"-",[1]НАБ!K48)</f>
        <v>-</v>
      </c>
      <c r="O57" s="5" t="str">
        <f>IF(AVERAGE([1]ЭКС1!L48,[1]ЭКС2!L48,[1]ЭКС3!L48,[1]ЭКС4!L48,[1]ЭКС5!L48)=0,"-",AVERAGE([1]ЭКС1!L48,[1]ЭКС2!L48,[1]ЭКС3!L48,[1]ЭКС4!L48,[1]ЭКС5!L48))</f>
        <v>-</v>
      </c>
      <c r="P57" s="4">
        <f t="shared" si="4"/>
        <v>32</v>
      </c>
      <c r="Q57" s="3">
        <f>IF(P57=0,"-",(RANK(P57,$P$4:$P$65,0)-SUMPRODUCT((P57&lt;$P$4:$P$65)*($R$4:$R$65))))</f>
        <v>58</v>
      </c>
      <c r="R57" s="1">
        <f>--((SUMPRODUCT(--(P57=$P$4:P57)))&gt;1)</f>
        <v>0</v>
      </c>
    </row>
    <row r="58" spans="1:18" hidden="1" x14ac:dyDescent="0.25">
      <c r="A58" s="6" t="s">
        <v>10</v>
      </c>
      <c r="B58" s="6" t="s">
        <v>4</v>
      </c>
      <c r="C58" s="5">
        <f>IF([1]АРТП!G59=0,"-",[1]АРТП!G59)</f>
        <v>10</v>
      </c>
      <c r="D58" s="5" t="str">
        <f>IF([1]ОСМ!G59=0,"-",[1]ОСМ!G59)</f>
        <v>-</v>
      </c>
      <c r="E58" s="5">
        <f>IF([1]МТ!G59=0,"-",[1]МТ!G59)</f>
        <v>5.666666666666667</v>
      </c>
      <c r="F58" s="5" t="str">
        <f>IF([1]КВН!G59=0,"-",[1]КВН!G59)</f>
        <v>-</v>
      </c>
      <c r="G58" s="5" t="str">
        <f>IF([1]РССМ!G59=0,"-",[1]РССМ!G59)</f>
        <v>-</v>
      </c>
      <c r="H58" s="5" t="str">
        <f>IF([1]ВП!G59=0,"-",[1]ВП!G59)</f>
        <v>-</v>
      </c>
      <c r="I58" s="5">
        <f>IF([1]ДБРВ!G59=0,"-",[1]ДБРВ!G59)</f>
        <v>14.666666666666666</v>
      </c>
      <c r="J58" s="5">
        <f>IF([1]АВПК!G59=0,"-",[1]АВПК!G59)</f>
        <v>2</v>
      </c>
      <c r="K58" s="5" t="str">
        <f>IF([1]ККСО!G59=0,"-",[1]ККСО!G59)</f>
        <v>-</v>
      </c>
      <c r="L58" s="5" t="str">
        <f>IF('[1]X-спорт'!G59=0,"-",'[1]X-спорт'!G59)</f>
        <v>-</v>
      </c>
      <c r="M58" s="5" t="str">
        <f>IF([1]КВЛР!G59=0,"-",[1]КВЛР!G59)</f>
        <v>-</v>
      </c>
      <c r="N58" s="5" t="str">
        <f>IF([1]НАБ!K59=0,"-",[1]НАБ!K59)</f>
        <v>-</v>
      </c>
      <c r="O58" s="5" t="str">
        <f>IF(AVERAGE([1]ЭКС1!L59,[1]ЭКС2!L59,[1]ЭКС3!L59,[1]ЭКС4!L59,[1]ЭКС5!L59)=0,"-",AVERAGE([1]ЭКС1!L59,[1]ЭКС2!L59,[1]ЭКС3!L59,[1]ЭКС4!L59,[1]ЭКС5!L59))</f>
        <v>-</v>
      </c>
      <c r="P58" s="4">
        <f t="shared" si="4"/>
        <v>32.333333333333336</v>
      </c>
      <c r="Q58" s="3">
        <f>IF(P58=0,"-",(RANK(P58,$P$4:$P$65,0)-SUMPRODUCT((P58&lt;$P$4:$P$65)*($R$4:$R$65))))</f>
        <v>57</v>
      </c>
      <c r="R58" s="1">
        <f>--((SUMPRODUCT(--(P58=$P$4:P58)))&gt;1)</f>
        <v>0</v>
      </c>
    </row>
    <row r="59" spans="1:18" hidden="1" x14ac:dyDescent="0.25">
      <c r="A59" s="6" t="s">
        <v>9</v>
      </c>
      <c r="B59" s="6" t="s">
        <v>4</v>
      </c>
      <c r="C59" s="5" t="str">
        <f>IF([1]АРТП!G60=0,"-",[1]АРТП!G60)</f>
        <v>-</v>
      </c>
      <c r="D59" s="5">
        <f>IF([1]ОСМ!G60=0,"-",[1]ОСМ!G60)</f>
        <v>12.666666666666666</v>
      </c>
      <c r="E59" s="5">
        <f>IF([1]МТ!G60=0,"-",[1]МТ!G60)</f>
        <v>10</v>
      </c>
      <c r="F59" s="5">
        <f>IF([1]КВН!G60=0,"-",[1]КВН!G60)</f>
        <v>10</v>
      </c>
      <c r="G59" s="5" t="str">
        <f>IF([1]РССМ!G60=0,"-",[1]РССМ!G60)</f>
        <v>-</v>
      </c>
      <c r="H59" s="5">
        <f>IF([1]ВП!G60=0,"-",[1]ВП!G60)</f>
        <v>9.6666666666666661</v>
      </c>
      <c r="I59" s="5">
        <f>IF([1]ДБРВ!G60=0,"-",[1]ДБРВ!G60)</f>
        <v>14.666666666666666</v>
      </c>
      <c r="J59" s="5">
        <f>IF([1]АВПК!G60=0,"-",[1]АВПК!G60)</f>
        <v>5.333333333333333</v>
      </c>
      <c r="K59" s="5" t="str">
        <f>IF([1]ККСО!G60=0,"-",[1]ККСО!G60)</f>
        <v>-</v>
      </c>
      <c r="L59" s="5" t="str">
        <f>IF('[1]X-спорт'!G60=0,"-",'[1]X-спорт'!G60)</f>
        <v>-</v>
      </c>
      <c r="M59" s="5" t="str">
        <f>IF([1]КВЛР!G60=0,"-",[1]КВЛР!G60)</f>
        <v>-</v>
      </c>
      <c r="N59" s="5" t="str">
        <f>IF([1]НАБ!K60=0,"-",[1]НАБ!K60)</f>
        <v>-</v>
      </c>
      <c r="O59" s="5" t="str">
        <f>IF(AVERAGE([1]ЭКС1!L60,[1]ЭКС2!L60,[1]ЭКС3!L60,[1]ЭКС4!L60,[1]ЭКС5!L60)=0,"-",AVERAGE([1]ЭКС1!L60,[1]ЭКС2!L60,[1]ЭКС3!L60,[1]ЭКС4!L60,[1]ЭКС5!L60))</f>
        <v>-</v>
      </c>
      <c r="P59" s="4">
        <f t="shared" si="4"/>
        <v>62.333333333333329</v>
      </c>
      <c r="Q59" s="3">
        <f>IF(P59=0,"-",(RANK(P59,$P$4:$P$65,0)-SUMPRODUCT((P59&lt;$P$4:$P$65)*($R$4:$R$65))))</f>
        <v>50</v>
      </c>
      <c r="R59" s="1">
        <f>--((SUMPRODUCT(--(P59=$P$4:P59)))&gt;1)</f>
        <v>1</v>
      </c>
    </row>
    <row r="60" spans="1:18" x14ac:dyDescent="0.25">
      <c r="A60" s="6" t="s">
        <v>8</v>
      </c>
      <c r="B60" s="6" t="s">
        <v>7</v>
      </c>
      <c r="C60" s="5">
        <f>IF([1]АРТП!G17=0,"-",[1]АРТП!G17)</f>
        <v>10</v>
      </c>
      <c r="D60" s="5" t="str">
        <f>IF([1]ОСМ!G17=0,"-",[1]ОСМ!G17)</f>
        <v>-</v>
      </c>
      <c r="E60" s="5" t="str">
        <f>IF([1]МТ!G17=0,"-",[1]МТ!G17)</f>
        <v>-</v>
      </c>
      <c r="F60" s="5" t="str">
        <f>IF([1]КВН!G17=0,"-",[1]КВН!G17)</f>
        <v>-</v>
      </c>
      <c r="G60" s="5" t="str">
        <f>IF([1]РССМ!G17=0,"-",[1]РССМ!G17)</f>
        <v>-</v>
      </c>
      <c r="H60" s="5" t="str">
        <f>IF([1]ВП!G17=0,"-",[1]ВП!G17)</f>
        <v>-</v>
      </c>
      <c r="I60" s="5">
        <f>IF([1]ДБРВ!G17=0,"-",[1]ДБРВ!G17)</f>
        <v>7</v>
      </c>
      <c r="J60" s="5" t="str">
        <f>IF([1]АВПК!G17=0,"-",[1]АВПК!G17)</f>
        <v>-</v>
      </c>
      <c r="K60" s="5" t="str">
        <f>IF([1]ККСО!G17=0,"-",[1]ККСО!G17)</f>
        <v>-</v>
      </c>
      <c r="L60" s="5" t="str">
        <f>IF('[1]X-спорт'!G17=0,"-",'[1]X-спорт'!G17)</f>
        <v>-</v>
      </c>
      <c r="M60" s="5" t="str">
        <f>IF([1]КВЛР!G17=0,"-",[1]КВЛР!G17)</f>
        <v>-</v>
      </c>
      <c r="N60" s="5">
        <f>IF([1]НАБ!K17=0,"-",[1]НАБ!K17)</f>
        <v>13</v>
      </c>
      <c r="O60" s="5">
        <f>IF(AVERAGE([1]ЭКС1!L17,[1]ЭКС2!L17,[1]ЭКС3!L17,[1]ЭКС4!L17,[1]ЭКС5!L17)=0,"-",AVERAGE([1]ЭКС1!L17,[1]ЭКС2!L17,[1]ЭКС3!L17,[1]ЭКС4!L17,[1]ЭКС5!L17))</f>
        <v>48</v>
      </c>
      <c r="P60" s="4">
        <f t="shared" si="4"/>
        <v>78</v>
      </c>
      <c r="Q60" s="3">
        <v>15</v>
      </c>
      <c r="R60" s="1">
        <f>--((SUMPRODUCT(--(P60=$P$4:P60)))&gt;1)</f>
        <v>0</v>
      </c>
    </row>
    <row r="61" spans="1:18" hidden="1" x14ac:dyDescent="0.25">
      <c r="A61" s="6" t="s">
        <v>6</v>
      </c>
      <c r="B61" s="6" t="s">
        <v>4</v>
      </c>
      <c r="C61" s="5">
        <f>IF([1]АРТП!G62=0,"-",[1]АРТП!G62)</f>
        <v>15.666666666666666</v>
      </c>
      <c r="D61" s="5">
        <f>IF([1]ОСМ!G62=0,"-",[1]ОСМ!G62)</f>
        <v>13.666666666666666</v>
      </c>
      <c r="E61" s="5">
        <f>IF([1]МТ!G62=0,"-",[1]МТ!G62)</f>
        <v>9</v>
      </c>
      <c r="F61" s="5">
        <f>IF([1]КВН!G62=0,"-",[1]КВН!G62)</f>
        <v>17.333333333333332</v>
      </c>
      <c r="G61" s="5" t="str">
        <f>IF([1]РССМ!G62=0,"-",[1]РССМ!G62)</f>
        <v>-</v>
      </c>
      <c r="H61" s="5">
        <f>IF([1]ВП!G62=0,"-",[1]ВП!G62)</f>
        <v>9.3333333333333339</v>
      </c>
      <c r="I61" s="5">
        <f>IF([1]ДБРВ!G62=0,"-",[1]ДБРВ!G62)</f>
        <v>11.666666666666666</v>
      </c>
      <c r="J61" s="5">
        <f>IF([1]АВПК!G62=0,"-",[1]АВПК!G62)</f>
        <v>3.6666666666666665</v>
      </c>
      <c r="K61" s="5">
        <f>IF([1]ККСО!G62=0,"-",[1]ККСО!G62)</f>
        <v>12.333333333333334</v>
      </c>
      <c r="L61" s="5">
        <f>IF('[1]X-спорт'!G62=0,"-",'[1]X-спорт'!G62)</f>
        <v>13.333333333333334</v>
      </c>
      <c r="M61" s="5">
        <f>IF([1]КВЛР!G62=0,"-",[1]КВЛР!G62)</f>
        <v>14</v>
      </c>
      <c r="N61" s="5" t="str">
        <f>IF([1]НАБ!K62=0,"-",[1]НАБ!K62)</f>
        <v>-</v>
      </c>
      <c r="O61" s="5" t="str">
        <f>IF(AVERAGE([1]ЭКС1!L62,[1]ЭКС2!L62,[1]ЭКС3!L62,[1]ЭКС4!L62,[1]ЭКС5!L62)=0,"-",AVERAGE([1]ЭКС1!L62,[1]ЭКС2!L62,[1]ЭКС3!L62,[1]ЭКС4!L62,[1]ЭКС5!L62))</f>
        <v>-</v>
      </c>
      <c r="P61" s="4">
        <f t="shared" si="4"/>
        <v>119.99999999999999</v>
      </c>
      <c r="Q61" s="3">
        <f>IF(P61=0,"-",(RANK(P61,$P$4:$P$65,0)-SUMPRODUCT((P61&lt;$P$4:$P$65)*($R$4:$R$65))))</f>
        <v>25</v>
      </c>
      <c r="R61" s="1">
        <f>--((SUMPRODUCT(--(P61=$P$4:P61)))&gt;1)</f>
        <v>0</v>
      </c>
    </row>
    <row r="62" spans="1:18" hidden="1" x14ac:dyDescent="0.25">
      <c r="A62" s="6" t="s">
        <v>5</v>
      </c>
      <c r="B62" s="6" t="s">
        <v>4</v>
      </c>
      <c r="C62" s="5">
        <f>IF([1]АРТП!G63=0,"-",[1]АРТП!G63)</f>
        <v>18</v>
      </c>
      <c r="D62" s="5" t="str">
        <f>IF([1]ОСМ!G63=0,"-",[1]ОСМ!G63)</f>
        <v>-</v>
      </c>
      <c r="E62" s="5">
        <f>IF([1]МТ!G63=0,"-",[1]МТ!G63)</f>
        <v>8.3333333333333339</v>
      </c>
      <c r="F62" s="5">
        <f>IF([1]КВН!G63=0,"-",[1]КВН!G63)</f>
        <v>10.333333333333334</v>
      </c>
      <c r="G62" s="5">
        <f>IF([1]РССМ!G63=0,"-",[1]РССМ!G63)</f>
        <v>12.666666666666666</v>
      </c>
      <c r="H62" s="5">
        <f>IF([1]ВП!G63=0,"-",[1]ВП!G63)</f>
        <v>11</v>
      </c>
      <c r="I62" s="5">
        <f>IF([1]ДБРВ!G63=0,"-",[1]ДБРВ!G63)</f>
        <v>11.333333333333334</v>
      </c>
      <c r="J62" s="5">
        <f>IF([1]АВПК!G63=0,"-",[1]АВПК!G63)</f>
        <v>7.333333333333333</v>
      </c>
      <c r="K62" s="5" t="str">
        <f>IF([1]ККСО!G63=0,"-",[1]ККСО!G63)</f>
        <v>-</v>
      </c>
      <c r="L62" s="5" t="str">
        <f>IF('[1]X-спорт'!G63=0,"-",'[1]X-спорт'!G63)</f>
        <v>-</v>
      </c>
      <c r="M62" s="5" t="str">
        <f>IF([1]КВЛР!G63=0,"-",[1]КВЛР!G63)</f>
        <v>-</v>
      </c>
      <c r="N62" s="5" t="str">
        <f>IF([1]НАБ!K63=0,"-",[1]НАБ!K63)</f>
        <v>-</v>
      </c>
      <c r="O62" s="5" t="str">
        <f>IF(AVERAGE([1]ЭКС1!L63,[1]ЭКС2!L63,[1]ЭКС3!L63,[1]ЭКС4!L63,[1]ЭКС5!L63)=0,"-",AVERAGE([1]ЭКС1!L63,[1]ЭКС2!L63,[1]ЭКС3!L63,[1]ЭКС4!L63,[1]ЭКС5!L63))</f>
        <v>-</v>
      </c>
      <c r="P62" s="4">
        <f t="shared" si="4"/>
        <v>79</v>
      </c>
      <c r="Q62" s="3">
        <f>IF(P62=0,"-",(RANK(P62,$P$4:$P$65,0)-SUMPRODUCT((P62&lt;$P$4:$P$65)*($R$4:$R$65))))</f>
        <v>43</v>
      </c>
      <c r="R62" s="1">
        <f>--((SUMPRODUCT(--(P62=$P$4:P62)))&gt;1)</f>
        <v>0</v>
      </c>
    </row>
    <row r="63" spans="1:18" hidden="1" x14ac:dyDescent="0.25">
      <c r="A63" s="6" t="s">
        <v>3</v>
      </c>
      <c r="B63" s="6" t="s">
        <v>2</v>
      </c>
      <c r="C63" s="5">
        <f>IF([1]АРТП!G64=0,"-",[1]АРТП!G64)</f>
        <v>17.333333333333332</v>
      </c>
      <c r="D63" s="5">
        <f>IF([1]ОСМ!G64=0,"-",[1]ОСМ!G64)</f>
        <v>13.666666666666666</v>
      </c>
      <c r="E63" s="5">
        <f>IF([1]МТ!G64=0,"-",[1]МТ!G64)</f>
        <v>15.666666666666666</v>
      </c>
      <c r="F63" s="5">
        <f>IF([1]КВН!G64=0,"-",[1]КВН!G64)</f>
        <v>11.666666666666666</v>
      </c>
      <c r="G63" s="5">
        <f>IF([1]РССМ!G64=0,"-",[1]РССМ!G64)</f>
        <v>12</v>
      </c>
      <c r="H63" s="5">
        <f>IF([1]ВП!G64=0,"-",[1]ВП!G64)</f>
        <v>8.6666666666666661</v>
      </c>
      <c r="I63" s="5">
        <f>IF([1]ДБРВ!G64=0,"-",[1]ДБРВ!G64)</f>
        <v>16.333333333333332</v>
      </c>
      <c r="J63" s="5">
        <f>IF([1]АВПК!G64=0,"-",[1]АВПК!G64)</f>
        <v>9.3333333333333339</v>
      </c>
      <c r="K63" s="5">
        <f>IF([1]ККСО!G64=0,"-",[1]ККСО!G64)</f>
        <v>17.333333333333332</v>
      </c>
      <c r="L63" s="5">
        <f>IF('[1]X-спорт'!G64=0,"-",'[1]X-спорт'!G64)</f>
        <v>11.666666666666666</v>
      </c>
      <c r="M63" s="5">
        <f>IF([1]КВЛР!G64=0,"-",[1]КВЛР!G64)</f>
        <v>15.333333333333334</v>
      </c>
      <c r="N63" s="5" t="str">
        <f>IF([1]НАБ!K64=0,"-",[1]НАБ!K64)</f>
        <v>-</v>
      </c>
      <c r="O63" s="5" t="str">
        <f>IF(AVERAGE([1]ЭКС1!L64,[1]ЭКС2!L64,[1]ЭКС3!L64,[1]ЭКС4!L64,[1]ЭКС5!L64)=0,"-",AVERAGE([1]ЭКС1!L64,[1]ЭКС2!L64,[1]ЭКС3!L64,[1]ЭКС4!L64,[1]ЭКС5!L64))</f>
        <v>-</v>
      </c>
      <c r="P63" s="4">
        <f t="shared" si="4"/>
        <v>149</v>
      </c>
      <c r="Q63" s="3">
        <f>IF(P63=0,"-",(RANK(P63,$P$4:$P$65,0)-SUMPRODUCT((P63&lt;$P$4:$P$65)*($R$4:$R$65))))</f>
        <v>10</v>
      </c>
      <c r="R63" s="1">
        <f>--((SUMPRODUCT(--(P63=$P$4:P63)))&gt;1)</f>
        <v>0</v>
      </c>
    </row>
    <row r="64" spans="1:18" hidden="1" x14ac:dyDescent="0.25">
      <c r="A64" s="6" t="s">
        <v>1</v>
      </c>
      <c r="B64" s="6" t="s">
        <v>0</v>
      </c>
      <c r="C64" s="5" t="str">
        <f>IF([1]АРТП!G52=0,"-",[1]АРТП!G52)</f>
        <v>-</v>
      </c>
      <c r="D64" s="5" t="str">
        <f>IF([1]ОСМ!G52=0,"-",[1]ОСМ!G52)</f>
        <v>-</v>
      </c>
      <c r="E64" s="5" t="str">
        <f>IF([1]МТ!G52=0,"-",[1]МТ!G52)</f>
        <v>-</v>
      </c>
      <c r="F64" s="5" t="str">
        <f>IF([1]КВН!G52=0,"-",[1]КВН!G52)</f>
        <v>-</v>
      </c>
      <c r="G64" s="5" t="str">
        <f>IF([1]РССМ!G52=0,"-",[1]РССМ!G52)</f>
        <v>-</v>
      </c>
      <c r="H64" s="5" t="str">
        <f>IF([1]ВП!G52=0,"-",[1]ВП!G52)</f>
        <v>-</v>
      </c>
      <c r="I64" s="5" t="str">
        <f>IF([1]ДБРВ!G52=0,"-",[1]ДБРВ!G52)</f>
        <v>-</v>
      </c>
      <c r="J64" s="5" t="str">
        <f>IF([1]АВПК!G52=0,"-",[1]АВПК!G52)</f>
        <v>-</v>
      </c>
      <c r="K64" s="5" t="str">
        <f>IF([1]ККСО!G52=0,"-",[1]ККСО!G52)</f>
        <v>-</v>
      </c>
      <c r="L64" s="5" t="str">
        <f>IF('[1]X-спорт'!G52=0,"-",'[1]X-спорт'!G52)</f>
        <v>-</v>
      </c>
      <c r="M64" s="5" t="str">
        <f>IF([1]КВЛР!G52=0,"-",[1]КВЛР!G52)</f>
        <v>-</v>
      </c>
      <c r="N64" s="5" t="str">
        <f>IF([1]НАБ!K52=0,"-",[1]НАБ!K52)</f>
        <v>-</v>
      </c>
      <c r="O64" s="5" t="str">
        <f>IF(AVERAGE([1]ЭКС1!L52,[1]ЭКС2!L52,[1]ЭКС3!L52,[1]ЭКС4!L52,[1]ЭКС5!L52)=0,"-",AVERAGE([1]ЭКС1!L52,[1]ЭКС2!L52,[1]ЭКС3!L52,[1]ЭКС4!L52,[1]ЭКС5!L52))</f>
        <v>-</v>
      </c>
      <c r="P64" s="4">
        <f t="shared" si="4"/>
        <v>0</v>
      </c>
      <c r="Q64" s="3" t="str">
        <f>IF(P64=0,"-",(RANK(P64,$P$4:$P$65,0)-SUMPRODUCT((P64&lt;$P$4:$P$65)*($R$4:$R$65))))</f>
        <v>-</v>
      </c>
      <c r="R64" s="1">
        <f>--((SUMPRODUCT(--(P64=$P$4:P64)))&gt;1)</f>
        <v>0</v>
      </c>
    </row>
  </sheetData>
  <autoFilter ref="A3:Q64">
    <filterColumn colId="1">
      <filters>
        <filter val="ВОСТОК"/>
      </filters>
    </filterColumn>
    <sortState ref="A5:R61">
      <sortCondition ref="Q4:Q65"/>
    </sortState>
  </autoFilter>
  <mergeCells count="6">
    <mergeCell ref="P1:P2"/>
    <mergeCell ref="B1:B2"/>
    <mergeCell ref="A1:A2"/>
    <mergeCell ref="Q1:Q2"/>
    <mergeCell ref="C1:M1"/>
    <mergeCell ref="N1:O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Лист1</vt:lpstr>
      <vt:lpstr>СВОД!Print_Area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2019-11-11T04:46:00Z</dcterms:modified>
</cp:coreProperties>
</file>